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ocumenti\anna.piergiovanni\Desktop\"/>
    </mc:Choice>
  </mc:AlternateContent>
  <bookViews>
    <workbookView xWindow="0" yWindow="0" windowWidth="28800" windowHeight="12000"/>
  </bookViews>
  <sheets>
    <sheet name="integrato stampa" sheetId="1" r:id="rId1"/>
  </sheets>
  <definedNames>
    <definedName name="_xlnm._FilterDatabase" localSheetId="0" hidden="1">'integrato stampa'!$A$5:$Q$724</definedName>
    <definedName name="_xlnm.Print_Area" localSheetId="0">'integrato stampa'!$A$1:$P$753</definedName>
    <definedName name="_xlnm.Print_Titles" localSheetId="0">'integrato stampa'!$1:$4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28" i="1" l="1"/>
  <c r="O728" i="1"/>
  <c r="N728" i="1"/>
  <c r="M728" i="1"/>
  <c r="L728" i="1"/>
  <c r="K728" i="1"/>
  <c r="J728" i="1"/>
  <c r="I728" i="1"/>
  <c r="H728" i="1"/>
  <c r="P727" i="1"/>
  <c r="O727" i="1"/>
  <c r="O729" i="1" s="1"/>
  <c r="O751" i="1" s="1"/>
  <c r="N727" i="1"/>
  <c r="N729" i="1" s="1"/>
  <c r="N751" i="1" s="1"/>
  <c r="M727" i="1"/>
  <c r="M729" i="1" s="1"/>
  <c r="M751" i="1" s="1"/>
  <c r="L727" i="1"/>
  <c r="L729" i="1" s="1"/>
  <c r="L751" i="1" s="1"/>
  <c r="K727" i="1"/>
  <c r="J727" i="1"/>
  <c r="I727" i="1"/>
  <c r="I729" i="1" s="1"/>
  <c r="I751" i="1" s="1"/>
  <c r="H727" i="1"/>
  <c r="H729" i="1" l="1"/>
  <c r="H751" i="1" s="1"/>
  <c r="P729" i="1"/>
  <c r="P751" i="1" s="1"/>
  <c r="J729" i="1"/>
  <c r="J751" i="1" s="1"/>
  <c r="K729" i="1"/>
  <c r="K751" i="1" s="1"/>
</calcChain>
</file>

<file path=xl/sharedStrings.xml><?xml version="1.0" encoding="utf-8"?>
<sst xmlns="http://schemas.openxmlformats.org/spreadsheetml/2006/main" count="2482" uniqueCount="862">
  <si>
    <t>Prospetto riepilogativo degli effetti finanziari della LEGGE DI BILANCIO 2021-2023
(milioni di euro)</t>
  </si>
  <si>
    <t>SALDO NETTO DA FINANZIARE</t>
  </si>
  <si>
    <t>FABBISOGNO</t>
  </si>
  <si>
    <t>INDEBITAMENTO NETTO</t>
  </si>
  <si>
    <t>Emendamento</t>
  </si>
  <si>
    <t>Articolo</t>
  </si>
  <si>
    <t>Comma</t>
  </si>
  <si>
    <t>Lettera</t>
  </si>
  <si>
    <t>Descrizione</t>
  </si>
  <si>
    <t>s/e</t>
  </si>
  <si>
    <t>Natura</t>
  </si>
  <si>
    <t>TITOLO II- Riduzione della pressione fiscale e contributiva</t>
  </si>
  <si>
    <t>Fondo delega riforma fiscale e per le maggiori entrate per la fedeltà fiscale, assegno unico</t>
  </si>
  <si>
    <t>s</t>
  </si>
  <si>
    <t>c</t>
  </si>
  <si>
    <t>Incremento Fondo assegno universale e servizi alla famiglia di cui all'articolo1, comma 339 della legge n. 160/2019</t>
  </si>
  <si>
    <t xml:space="preserve"> Stabilizzazione dell'ulteriore detrazione fiscale per redditi di lavoro dipendente e assimilati di cui all'articolo 2 del DL n. 3/2020-  IRPEF</t>
  </si>
  <si>
    <t>e</t>
  </si>
  <si>
    <t>t</t>
  </si>
  <si>
    <t xml:space="preserve"> Stabilizzazione dell'ulteriore detrazione fiscale per redditi di lavoro dipendente e assimilati di cui all'articolo 2 del DL n. 3/2020- Addizionale Regionale</t>
  </si>
  <si>
    <t xml:space="preserve"> Stabilizzazione dell'ulteriore detrazione fiscale per redditi di lavoro dipendente e assimilati di cui all'articolo 2 del DL n. 3/2020- Addizionale Comunale</t>
  </si>
  <si>
    <t>Utilizzo fondo cuneo fiscale di cui all'articolo 1, comma 7 della legge n. 160/2019</t>
  </si>
  <si>
    <t>Utilizzo fondo cuneo fiscale di cui all'articolo 1, comma 7 della legge n. 160/2020</t>
  </si>
  <si>
    <t>27.14</t>
  </si>
  <si>
    <t xml:space="preserve"> Esonero contributivo totale a carico dei datori da lavoro  di giovani under 36 (per 200,9 milioni nel 2021 e per 139,1 milioni nel 2022 si  provvede con le risorse del Fondo di rotazione per l’attuazione del Next Generation EU - Italia) (1- vedi nota)</t>
  </si>
  <si>
    <t>co</t>
  </si>
  <si>
    <t xml:space="preserve"> Esonero contributivo totale a carico dei datori da lavoro  di giovani under 36 (per 200,9 milioni nel 2021 e per 139,1 milioni nel 2022 si  provvede con le risorse del Fondo di rotazione per l’attuazione del Next Generation EU - Italia)</t>
  </si>
  <si>
    <t xml:space="preserve"> Esonero contributivo totale a carico dei datori da lavoro  di giovani under 36- effetti fiscali</t>
  </si>
  <si>
    <t xml:space="preserve"> Esonero contributivo totale a carico dei datori di lavori  per assunzioni di donne (per 37,5 milioni nel 2021 e 88,5 milioni nel 2022 si provvede con le risorse del Fondo di rotazione per l’attuazione del Next Generation EU - Italia)  (1- vedi nota)</t>
  </si>
  <si>
    <t xml:space="preserve"> Esonero contributivo totale a carico dei datori di lavori  per assunzioni di donne (per 37,5 milioni nel 2021 e 88,5 milioni nel 2022 si provvede con le risorse del Fondo di rotazione per l’attuazione del Next Generation EU - Italia)</t>
  </si>
  <si>
    <t xml:space="preserve"> Esonero contributivo totale a carico dei datori di lavori  per assunzioni di donne- effetti fiscali</t>
  </si>
  <si>
    <t>5.025</t>
  </si>
  <si>
    <t>Fondo per l’esonero dal pagamento dei contributi previdenziali dovuti dai lavoratori autonomi e dai professionisti che abbiano percepito nell’anno d’imposta 2020 un reddito complessivo non superiore a 50.000  euro lordi</t>
  </si>
  <si>
    <t>Rifinanziamento Fondo per le politiche della famiglia, di cui all'art. 19, comma 1, del decreto legge 223/2006</t>
  </si>
  <si>
    <t>Estensione della disciplina del congedo obbligatorio per il padre lavoratore dipendente, di cui all'art. 4, comma 24, lettera a) della legge 92/2012, anche in caso di morte perinatale del figlio</t>
  </si>
  <si>
    <t>Incremento del Fondo  per  le   politiche   della famiglia, di cui all'art. 19, comma1, del decreto legge 223/2006, da destinare alle associazioni che svolgono  attività di sostegno psicologico ai genitori che hanno perso i loro figli</t>
  </si>
  <si>
    <t>Implementazione della presenza di professionalità psicologiche esperte all'interno degli istituti penitenziari per consentire un trattamento cognitivo-comportamentale nei confronti degli autori di reati contro le donne e per la prevenzione della recidiva</t>
  </si>
  <si>
    <t>5,026; 60.03</t>
  </si>
  <si>
    <t xml:space="preserve"> Incremento del  Fondo per  le  politiche  relative  ai diritti e alle pari opportunita di cui all’articolo 19, comma 3, del Dl n. 223/2006</t>
  </si>
  <si>
    <t>5.04</t>
  </si>
  <si>
    <t>29-30</t>
  </si>
  <si>
    <t>Estensione agli iscritti all'INPGI di tutte le misure legislative statali di sgravio contributivo non settoriali-sgravi contributivi per nuove assunzioni</t>
  </si>
  <si>
    <t>29</t>
  </si>
  <si>
    <t>Estensione agli iscritti all'INPGI di tutte le misure legislative statali di sgravio contributivo non settoriali-sgravi contributivi per nuove assunzioni-effetti fiscali</t>
  </si>
  <si>
    <t>Oneri a carico dello Stato per i trattamenti di cassa integrazione, solidarietà e disoccupazione erogati in favore degli iscritti all'INPGI</t>
  </si>
  <si>
    <t>Proroga al 31 dicembre 2021 dello sgravio contributivo riguardante i giovani lavoratori agricoli under 40</t>
  </si>
  <si>
    <t>Proroga al 31 dicembre 2021 dello sgravio contributivo riguardante i giovani lavoratori agricoli under 40- effetti fiscali</t>
  </si>
  <si>
    <t>Fondo per finanziamento esonero contributivo settore sportivo dilettantistico</t>
  </si>
  <si>
    <t>Sospensione versamenti tributari per le federazioni sportive nazionali, enti di promozione sportiva, associazioni e società sportive professionistiche e dilettantistiche-Ritenute</t>
  </si>
  <si>
    <t>Sospensione versamenti tributari per le federazioni sportive nazionali, enti di promozione sportiva, associazioni e società sportive professionistiche e dilettantistiche-Iva</t>
  </si>
  <si>
    <t>Sospensione versamenti tributari per le federazioni sportive nazionali, enti di promozione sportiva, associazioni e società sportive professionistiche e dilettantistiche-Addizionale regionale</t>
  </si>
  <si>
    <t>Sospensione versamenti tributari per le federazioni sportive nazionali, enti di promozione sportiva, associazioni e società sportive professionistiche e dilettantistiche-Addizionale comunale</t>
  </si>
  <si>
    <t>Sospensione versamenti contributivi per le federazioni sportive nazionali, enti di promozione sportiva, associazioni e società sportive professionistiche e dilettantistiche</t>
  </si>
  <si>
    <t>Sospensione versamenti contributivi per le federazioni sportive nazionali, enti di promozione sportiva, associazioni e società sportive professionistiche e dilettantistiche- effetti fiscali</t>
  </si>
  <si>
    <t>Esenzione IRPEF redditi dominicali e agrari dei coltivatori diretti e degli imprenditori agricoli professionali- IRPEF</t>
  </si>
  <si>
    <t>Esenzione IRPEF redditi dominicali e agrari dei coltivatori diretti e degli imprenditori agricoli professionali- Addizionale Regionale</t>
  </si>
  <si>
    <t>Esenzione IRPEF redditi dominicali e agrari dei coltivatori diretti e degli imprenditori agricoli professionali- Addizionale Comunale</t>
  </si>
  <si>
    <t>8.8</t>
  </si>
  <si>
    <t>Proroga dell'Incremento percentuali di compensazioni IVA applicabile agli animali vivi di specie bovina e  suina, di cui all'art. 1, comma 506, della legge 205/2017</t>
  </si>
  <si>
    <t>Mancata applicazione imposta di registro agli atti di trasferimento a titolo oneroso di terreni e relative pertinenze, di valore economico inferiore o uguale a 5.000 euro</t>
  </si>
  <si>
    <t>42-43</t>
  </si>
  <si>
    <t xml:space="preserve">   Modifica tassazione dei ristorni- Riduzione aliquota di imposizione per il socio dal 26 per cento al 12,5 per cento - Ritenute a titolo di imposta</t>
  </si>
  <si>
    <t xml:space="preserve">   Modifica tassazione dei ristorni- Riduzione aliquota di imposizione per il socio dal 26 per cento al 12,5 per cento - IRPEF</t>
  </si>
  <si>
    <t xml:space="preserve"> Detassazione degli utili percepiti dagli enti non commerciali  che esercitano, senza scopo di lucro, in via esclusiva o principale una o più attività di interesse generale per il perseguimento di finalità civiche, solidaristiche e di utilità sociale- IRES</t>
  </si>
  <si>
    <t>10.0121</t>
  </si>
  <si>
    <t xml:space="preserve"> Riduzione dell'imposta municipale e della tassa sui rifiuti per le unità immobiliari possedute da residenti all’estero</t>
  </si>
  <si>
    <t xml:space="preserve"> Fondo per il ristoro ai comuni delle minori entrate derivanti dalla riduzione dell'imposta municipale e della tassa sui rifiuti per le unità immobiliari possedute da residenti all’estero</t>
  </si>
  <si>
    <t>10.0105</t>
  </si>
  <si>
    <t>Incentivi fiscali per il rientro in Italia dei lavoratori altamente qualificati- IRPEF una tantum</t>
  </si>
  <si>
    <t>Incentivi fiscali per il rientro in Italia dei lavoratori altamente qualificati- Addizionale regionale</t>
  </si>
  <si>
    <t>Incentivi fiscali per il rientro in Italia dei lavoratori altamente qualificati- Addizionale comunale</t>
  </si>
  <si>
    <t xml:space="preserve">TITOLO III- Crescita  e Investimenti </t>
  </si>
  <si>
    <t xml:space="preserve">Cofinanziamento nazionale fondi strutturali europei per il ciclo di programmazione  2021-2027 </t>
  </si>
  <si>
    <t>k</t>
  </si>
  <si>
    <t>a</t>
  </si>
  <si>
    <t>Proroga detrazione per impianti di micro-cogeneratori per il 2021  -IRPEF/IRES</t>
  </si>
  <si>
    <t>Proroga detrazione per impianti di micro-cogeneratori per il 2021  -IRAP</t>
  </si>
  <si>
    <t>Proroga detrazione per impianti di micro-cogeneratori per il 2021  - IRAP</t>
  </si>
  <si>
    <t>Proroga detrazione per impianti di micro-cogeneratori per il 2021  - IVA</t>
  </si>
  <si>
    <t>Proroga per il 2021 detrazione per interventi di riqualificazione energetica  -IRPEF/IRES</t>
  </si>
  <si>
    <t>Proroga per il 2021 detrazione per interventi di riqualificazione energetica  -IRAP</t>
  </si>
  <si>
    <t>Proroga per il 2021 detrazione per interventi di riqualificazione energetica  - IRAP</t>
  </si>
  <si>
    <t>Proroga per il 2021 detrazione per interventi di riqualificazione energetica  - IVA</t>
  </si>
  <si>
    <t>b</t>
  </si>
  <si>
    <t>Proroga per il 2021 detrazione per spese di ristrutturazione edilizia-IRPEF</t>
  </si>
  <si>
    <t>Proroga per il 2021 detrazione per spese di ristrutturazione edilizia-IRPEF/IRES</t>
  </si>
  <si>
    <t>Proroga per il 2021 detrazione per spese di ristrutturazione edilizia-IRAP</t>
  </si>
  <si>
    <t>Proroga per il 2021 detrazione per spese di ristrutturazione edilizia-IVA</t>
  </si>
  <si>
    <t>12.34</t>
  </si>
  <si>
    <t>Proroga per il 2021 detrazione per l'acquisto di mobili e di grandi elettrodomestici finalizzati all'arredo dell'immobile oggetto di ristrutturazione- IRPEF</t>
  </si>
  <si>
    <t>Proroga per il 2021  detrazione per l'acquisto di mobili e di grandi elettrodomestici finalizzati all'arredo dell'immobile oggetto di ristrutturazione- IRPEF/IRES</t>
  </si>
  <si>
    <t>Proroga per il 2021  detrazione per l'acquisto di mobili e di grandi elettrodomestici finalizzati all'arredo dell'immobile oggetto di ristrutturazione- IRAP</t>
  </si>
  <si>
    <t>Proroga per il 2021 detrazione per l'acquisto di mobili e di grandi elettrodomestici finalizzati all'arredo dell'immobile oggetto di ristrutturazione- IRAP</t>
  </si>
  <si>
    <t>Proroga per il 2021  detrazione per l'acquisto di mobili e di grandi elettrodomestici finalizzati all'arredo dell'immobile oggetto di ristrutturazione- IVA</t>
  </si>
  <si>
    <t>Proroga per il 2021 del Bonus facciate -IRPEF</t>
  </si>
  <si>
    <t>Proroga per il 2021 del Bonus facciate-IRPEF/IRES</t>
  </si>
  <si>
    <t>Proroga per il 2021 del Bonus facciate -IRAP</t>
  </si>
  <si>
    <t>Proroga per il 2021 del Bonus facciate-IRAP</t>
  </si>
  <si>
    <t>Proroga per il 2021 del Bonus facciate-IVA</t>
  </si>
  <si>
    <t>12.50</t>
  </si>
  <si>
    <t>Detrazione per interventi di sostituzione del gruppo elettrogeno di emergenza esistente con generatori di emergenza a gas di ultima generazione- IRPEF</t>
  </si>
  <si>
    <t>Detrazione per interventi di sostituzione del gruppo elettrogeno di emergenza esistente con generatori di emergenza a gas di ultima generazione- IRPEF/IRES</t>
  </si>
  <si>
    <t>Detrazione per interventi di sostituzione del gruppo elettrogeno di emergenza esistente con generatori di emergenza a gas di ultima generazione- IRAP</t>
  </si>
  <si>
    <t>Detrazione per interventi di sostituzione del gruppo elettrogeno di emergenza esistente con generatori di emergenza a gas di ultima generazione- IVA</t>
  </si>
  <si>
    <t>Istituzione del Fondo per il risparmio di risorse idriche</t>
  </si>
  <si>
    <t>12.0106</t>
  </si>
  <si>
    <t>66-68</t>
  </si>
  <si>
    <t>incentivi per l'efficienza energetica, sisma bonus, fotovoltaico e colonnine di ricarica di veicoli elettrici-revisione stima effetti DL 34  e proroga al 2002 e 2023- IRPEF/IRES</t>
  </si>
  <si>
    <t>Quota minori entrate Irpef/Ires  cui si provvede con le risorse del Fondo di rotazione per l’attuazione del Next Generation EU - Italia</t>
  </si>
  <si>
    <t>ext</t>
  </si>
  <si>
    <t>incentivi per l'efficienza energetica, sisma bonus, fotovoltaico e colonnine di ricarica di veicoli elettrici-revisione stima effetti DL 34  e proroga al 2002 e 2023- Credito di imposta</t>
  </si>
  <si>
    <t>per memoria</t>
  </si>
  <si>
    <t xml:space="preserve">incentivi per l'efficienza energetica, sisma bonus, fotovoltaico e colonnine di ricarica di veicoli elettrici-revisione stima effetti DL 34  e proroga al 2002 e 2023- Credito di imposta -  (quota cui si provvede con le risorse del Fondo di rotazione per l’attuazione del Next Generation EU - Italia) </t>
  </si>
  <si>
    <t>Incentivi per l'efficienza energetica, sisma bonus, fotovoltaico e colonnine di ricarica di veicoli elettrici-revisione stima effetti DL 34  e proroga al 2002 e 2023- IRPEF/IRES (quota cui si provvede con le risorse del Fondo di rotazione per l’attuazione del Next Generation EU - Italia)</t>
  </si>
  <si>
    <t>incentivi per l'efficienza energetica, sisma bonus, fotovoltaico e colonnine di ricarica di veicoli elettrici-revisione stima effetti DL 34  e proroga al 2002 e 2023- IRAP</t>
  </si>
  <si>
    <t>Incentivi per l'efficienza energetica, sisma bonus, fotovoltaico e colonnine di ricarica di veicoli elettrici-revisione stima effetti DL 34  e proroga al 2002 e 2023- IRAP (quota cui si provvede con le risorse del Fondo di rotazione per l’attuazione del Next Generation EU - Italia)</t>
  </si>
  <si>
    <t>incentivi per l'efficienza energetica, sisma bonus, fotovoltaico e colonnine di ricarica di veicoli elettrici-revisione stima effetti DL 34  e proroga al 2002 e 2023- IVA</t>
  </si>
  <si>
    <t>Fondo per assunzioni a tempo determinato dei Comuni per far fronte agli accresciuti oneri di gestione in ordine ai procedimenti connessi alla erogazione del cd superbonus</t>
  </si>
  <si>
    <t>Fondo per assunzioni a tempo determinato dei Comuni per far fronte agli accresciuti oneri di gestione in ordine ai procedimenti connessi alla erogazione del cd superbonus- effetti riflessi</t>
  </si>
  <si>
    <t>t/c</t>
  </si>
  <si>
    <t xml:space="preserve">Fondo finalizzato a sostenere gli IACP) in relazione ai costi per le esternalizzazioni relative ad attività tecnica e a prestazioni professionali previste dalla disciplina degli appalti pubblici e dalle normative vigenti in materia edilizia </t>
  </si>
  <si>
    <t>73-75</t>
  </si>
  <si>
    <t>Variazione Fondo sviluppo e coesione</t>
  </si>
  <si>
    <t>Proroga al 2021 della detrazione per spese relative ad opere di sistemazione a verde e realizzazione di coperture a verde e giardini pensili - IRPEF</t>
  </si>
  <si>
    <t>Proroga al 2021 della detrazione per spese relative ad opere di sistemazione a verde e realizzazione di coperture a verde e giardini pensili - IRPEF/IRES</t>
  </si>
  <si>
    <t>Proroga al 2021 della detrazione per spese relative ad opere di sistemazione a verde e realizzazione di coperture a verde e giardini pensili - IRAP</t>
  </si>
  <si>
    <t>Proroga al 2021 della detrazione per spese relative ad opere di sistemazione a verde e realizzazione di coperture a verde e giardini pensili - IVA</t>
  </si>
  <si>
    <t>13.015</t>
  </si>
  <si>
    <t xml:space="preserve"> Contributo alle famiglie che acquistano in Italia entro il 31 dicembre 2021, anche in locazione finanziaria, veicoli nuovi di fabbrica alimentati esclusivamente ad energia elettrica, di potenza inferiore o uguale a 150 kW, di categoria M1</t>
  </si>
  <si>
    <t>Incremento Fondo per la crescita sostenibile di cui all'articolo 23 del DL n. 83/2012 per la riconversione  e riqualificazione produttiva di aree di crisi</t>
  </si>
  <si>
    <t>14.07</t>
  </si>
  <si>
    <t>Estensione della rivalutazione dei beni di impresa ai beni immateriali privi di tutela giuridica, di cui all'art. 110, comma 8, del decreto legge 104/2020- IMPOSTA SOSTITUTIVA</t>
  </si>
  <si>
    <t>Estensione della rivalutazione dei beni di impresa ai beni immateriali privi di tutela giuridica, di cui all'art. 110, comma 8, del decreto legge 104/2020- IRES/IRPEF</t>
  </si>
  <si>
    <t>Estensione della rivalutazione dei beni di impresa ai beni immateriali privi di tutela giuridica, di cui all'art. 110, comma 8, del decreto legge 104/2020- IRPEF</t>
  </si>
  <si>
    <t>Estensione della rivalutazione dei beni di impresa ai beni immateriali privi di tutela giuridica, di cui all'art. 110, comma 8, del decreto legge 104/2020- IRAP</t>
  </si>
  <si>
    <t>Agevolazioni per i contratti di sviluppo nel settore turistico</t>
  </si>
  <si>
    <t>15.06</t>
  </si>
  <si>
    <t>Estensione del contributo a fondo perduto per attività economiche e commerciali nei centri storici, di cui all'art. 59 del decreto legge 104/2020 ai comuni dove sono situati santuari religiosi</t>
  </si>
  <si>
    <t>Istituzione di un fondo per consentire l’ingresso gratuito nella rete dei musei, delle aree e dei parchi archeologici di pertinenza pubblica ai cittadini italiani resisdenti all'estero iscritti all'AIRE</t>
  </si>
  <si>
    <t>Istituzione di un Fondo per la tutela e la valorizzazione delle aree di particolare interesse geologico o speleologico</t>
  </si>
  <si>
    <t xml:space="preserve">Estensione a tutte le PMI beneficiarie indipendentemente dall’importo del finanziamento, della   concessione di contributi in conto impianti parametrati agli interessi previsti per la realizzazione di programmi di investimento - “Beni strumentali - Nuova Sabatini” </t>
  </si>
  <si>
    <t>Istituzione Fondo a sostegno dell'imprenditoria Femminile</t>
  </si>
  <si>
    <t>17.06</t>
  </si>
  <si>
    <t>Incremento Fondo di sostegno al venture capital</t>
  </si>
  <si>
    <t>Istituzione Fondo  per le  piccole e medie imprese creative</t>
  </si>
  <si>
    <t>18.025</t>
  </si>
  <si>
    <t xml:space="preserve"> Fondo per il sostegno al settore del festival, cori bande e musica jazz</t>
  </si>
  <si>
    <t>Credito d'imposta in favore dei cuochi professionisti</t>
  </si>
  <si>
    <t>Istituzione Fondo d'investimento per gli interventi nel capitale di rischio delle PMI per piccole e medie imprese del settore aeronautico nazionale e della Green economy</t>
  </si>
  <si>
    <t>Incremento sezione del Fondo per la crescita sostenibile per agevolazioni sotto forma di  finanziamenti a favore delle imprese sequestrate o confiscate alla criminalità organizzata</t>
  </si>
  <si>
    <t>Istituzione del Fondo per lo sviluppo ed il sostegno delle filiere agricole, della pesca e dell'acquacoltura</t>
  </si>
  <si>
    <t>Incremento Fondo di solidarietà nazionale-interventi indennizzatori per  le aziende agricole di cui all'articolo 15 del dlgs  n. 102/2004</t>
  </si>
  <si>
    <t>21.63</t>
  </si>
  <si>
    <t>Estensione credito di imposta di cui all'articolo 3, comma 1 DL 91/2014 alle reti di imprese agricole e agroalimentari costituite in forma cooperativa o riunite in consorzi o aderenti ai disciplinari delle "strade del vino"</t>
  </si>
  <si>
    <t>21.0110-21.0.157</t>
  </si>
  <si>
    <t xml:space="preserve"> Stabilizzazione del personale precario del Consiglio per la ricerca in agricoltura e l'analisi dell'economia agraria (CREA)  di cui all'articolo 1, comma 673 della legge n.205/2017</t>
  </si>
  <si>
    <t xml:space="preserve"> Modifica all'articolo 78, comma 3 bis del Dl 18/2020- Riconoscimento della specifica professionalità richiesta e dei rischi nello svolgimento dei controlli, anche di polizia giudiziaria,nel settore agroalimentare</t>
  </si>
  <si>
    <t xml:space="preserve"> Modifica all'articolo 78, comma 3 bis del Dl 18/2020- Riconoscimento della specifica professionalità richiesta e dei rischi nello svolgimento dei controlli, anche di polizia giudiziaria,nel settore agroalimentare- effetti riflessi</t>
  </si>
  <si>
    <t>21.0158</t>
  </si>
  <si>
    <t>Fondo per aiuti allo stoccaggio di vini di qualità</t>
  </si>
  <si>
    <t>21.08</t>
  </si>
  <si>
    <t>Rifinanziamento del Fondo nazionale per la suinicoltura, di cui all'art. 11-bis del decreto legge 27/2019</t>
  </si>
  <si>
    <t>21.083 RIF</t>
  </si>
  <si>
    <t>Fondo per la tutela e il rilancio delle filiere minori, quali apistica, brassicola, della canapa e della frutta a guscio</t>
  </si>
  <si>
    <t>21.086</t>
  </si>
  <si>
    <t>Registro telematico delle operazioni di carico e scarico connesse alle produzioni cerealicole</t>
  </si>
  <si>
    <t>Soppressione autorizzazione di spesa di cui all'articolo 32, comma 3 DL 34/2019-contrasto all'Italian sounding</t>
  </si>
  <si>
    <t>Rifinanziamento autorizzazione di spesa di cui all'articolo 23, comma 12 DL 34/2019-Agevolazione diretta  a  sostenere  la  promozione  all'estero  di marchi collettivi o di certificazione volontari  italiani</t>
  </si>
  <si>
    <t>23.8</t>
  </si>
  <si>
    <t>Incremento Fondo per la promozione integrata, di cui all'art. 72, comma 1, del decreto-legge 18/2020</t>
  </si>
  <si>
    <t>Fondo per l’attrazione di investimenti in aree dismesse e/o per beni dismessi</t>
  </si>
  <si>
    <t xml:space="preserve"> Incremento del Fondo per la crescita sostenibile, di cui all'articolo 23 del DL n. 83 del 2012 destinato allo strumento agevolativo degli Accordi per l’innovazione</t>
  </si>
  <si>
    <t>Realizzazione di interventi straordinari per l’ampliamento e l’ammodernamento degli spazi e delle attrezzature destinate al lavoro dei detenuti, nonché per il cablaggio e la digitalizzazione degli istituti penitenziari</t>
  </si>
  <si>
    <t>Incremento del contributo in favore della FISH - Federazione italiana per il superamento dell'handicap ONLUS per l'inclusione e promozione sociale delle persone con disabilità, di cui all'art. 1, comma 337, della legge 160/2019</t>
  </si>
  <si>
    <t>Contributo all’Unione industriale biellese</t>
  </si>
  <si>
    <t>TITOLO IV-  Sud e coesione territoriale</t>
  </si>
  <si>
    <t>Agevolazione contributiva per l'occupazione in aree svantaggiate (per 1.491,6 milioni nel 2021 e 2.508,4 milioni nel 2022 si provvede con le risorse del Fondo di rotazione per l’attuazione del Next Generation EU - Italia)(1- vedi nota)</t>
  </si>
  <si>
    <t>Agevolazione contributiva per l'occupazione in aree svantaggiate- effetti fiscali</t>
  </si>
  <si>
    <r>
      <t xml:space="preserve">Agevolazione contributiva per l'occupazione in aree svantaggiate </t>
    </r>
    <r>
      <rPr>
        <b/>
        <i/>
        <u/>
        <sz val="10"/>
        <rFont val="Calibri"/>
        <family val="2"/>
      </rPr>
      <t xml:space="preserve">(quota a cui si provvede con le risorse del Fondo di rotazione per l’attuazione del Next Generation EU - Italia) </t>
    </r>
  </si>
  <si>
    <t>27.3</t>
  </si>
  <si>
    <t>Esclusione agevolazione contrbutiva per l'occupazione in aree svantaggiate per enti pubblici economici, IACP trasformati in enti pubblici economici, enti trasformatisi in società di capitali a capitale interamente pubblico, aziende speciali costituite anche in consorzio, consorzi di bonifica, consorzi industriali, enti morali, enti ecclesiastici</t>
  </si>
  <si>
    <t>Esclusione agevolazione contrbutiva per l'occupazione in aree svantaggiate per enti pubblici economici, IACP trasformati in enti pubblici economici, enti trasformatisi in società di capitali a capitale interamente pubblico, aziende speciali costituite anche in consorzio, consorzi di bonifica, consorzi industriali, enti morali, enti ecclesiastici- Oneri di sgravio</t>
  </si>
  <si>
    <t>Esclusione agevolazione contrbutiva per l'occupazione in aree svantaggiate per enti pubblici economici, IACP trasformati in enti pubblici economici, enti trasformatisi in società di capitali a capitale interamente pubblico, aziende speciali costituite anche in consorzio, consorzi di bonifica, consorzi industriali, enti morali, enti ecclesiastici- effetti fiscali</t>
  </si>
  <si>
    <t>Incremento Fondo di sostegno ai comuni marginali per la realizzazione di interventi di sostegno alle attività economiche finalizzati a contrastare fenomeni di deindustrializzazione e impoverimento del tessuto produttivo e industriale</t>
  </si>
  <si>
    <t>Copertura decontribuzione con riduzione FSC</t>
  </si>
  <si>
    <t>Proroga del credito di imposta per gli investimenti nel mezzogiorno</t>
  </si>
  <si>
    <t>Riduzione Fondo Sviluppo e coesione</t>
  </si>
  <si>
    <t>28.01</t>
  </si>
  <si>
    <t>Agevolazioni fiscali per le imprese che avviano una nuova attività economica nelle Zone economiche speciali istituite nel Mezzogiorno d’Italia</t>
  </si>
  <si>
    <t xml:space="preserve"> Rideterminazione della dotazione  del Fondo Sviluppo e Coesione per il periodo di programmazione 2021-2027</t>
  </si>
  <si>
    <t>Proroga del credito d'imposta potenziato per le attività di ricerca e sviluppo nelle aree del Mezzogiorno</t>
  </si>
  <si>
    <t>33.12</t>
  </si>
  <si>
    <t>Istituzione di un fondo per sostegno alla creazione o potenziamento di centri di ricerca, e trasferimento tecnologico e all’implementazione dell’offerta formativa universitaria, in ognuna delle regioni colpite dagli eventi sismici del 2016</t>
  </si>
  <si>
    <t>33.9 RIF</t>
  </si>
  <si>
    <t xml:space="preserve"> Istituzione di un Fondo  sperimentale per la formazione turistica esperienziale da trasferire alla Presidenza del  Consiglio dei Ministri </t>
  </si>
  <si>
    <t>Fondo di sostegno ai comuni marginali</t>
  </si>
  <si>
    <t>Riduzione Fondo sviluppo e coesione</t>
  </si>
  <si>
    <t>34.2</t>
  </si>
  <si>
    <t>Istituzione di un fondo per l'erogazione di contributi a fondo perduto alle imprese non industriali, con sede legae o unità produttiva nei comuni in cui si sono verificati nel corso del 2020 interruzioni alla viabilità causati da crolli di infrastrutture stradali</t>
  </si>
  <si>
    <t>Investimenti dell’INAIL per la costruzione di edifici scolastici-Oneri relativi ai canoni di locazione edifici scolastici da corrispondere all’INAIL</t>
  </si>
  <si>
    <t>TITOLO V- Liquidità e ricapitalizzazione imprese</t>
  </si>
  <si>
    <t>35.09</t>
  </si>
  <si>
    <t>219-225</t>
  </si>
  <si>
    <t>Credito di imposta per minusvalenze realizzate in PIR-PMI</t>
  </si>
  <si>
    <t>Piattaforma telematica dedicata alla compensazione di crediti e debiti risultanti da fatture elettroniche</t>
  </si>
  <si>
    <t xml:space="preserve">Proroga 2021 credito d'imposta per le spese di consulenza relative alla quotazione delle PMI </t>
  </si>
  <si>
    <t>233-243</t>
  </si>
  <si>
    <t>Credito di imposta DTA in caso di operazioni di aggregazione aziendale</t>
  </si>
  <si>
    <t>Minori quote deduzioni future DTA-IRES</t>
  </si>
  <si>
    <t>Commissione DTA</t>
  </si>
  <si>
    <t>IRES deducibilità commissione DTA</t>
  </si>
  <si>
    <t>IRAP deducibilità commissione DTA</t>
  </si>
  <si>
    <t xml:space="preserve"> Incremento Fondo garanzia PMI  di cui all'articolo 2, comma 100, lettera a) della legge n. 662/1996 (per 500 milioni nel 2022 si si provvede con le risorse del Fondo di rotazione per l’attuazione del Next Generation EU - Italia) (1- vedi nota)</t>
  </si>
  <si>
    <t xml:space="preserve"> Finanziamento quota 2022  con  risorse del Fondo di rotazione per l’attuazione del Next Generation EU - Italia del  Fondo di garanzia PMI  di cui all'articolo 2, comma 100, lettera a) della legge n. 662/1996 (1-vedi nota)</t>
  </si>
  <si>
    <t>Proroga moratoria prestiti PMI-incremento Fondo di garanzia PMI</t>
  </si>
  <si>
    <t>41.1</t>
  </si>
  <si>
    <t>Risorse in favore dell'Ente Nazionale per il microcredito per le attività istituzionali finalizzate  alla promozione ed al rafforzamento della microimprenditoria femminile</t>
  </si>
  <si>
    <t xml:space="preserve">Incremento Fondo per la crescita sostenibile al fine di sostenere la nascita e lo sviluppo di imprese cooperative costituite dai lavoratori per il recupero di aziende in crisi e processi ristrutturazione e/o riconversione industriale </t>
  </si>
  <si>
    <t>Estensione a giugno 2021 dell'operatività del fondo patrimonio PMI</t>
  </si>
  <si>
    <t>44.035 - 44.07 - 44.04 - 44.015</t>
  </si>
  <si>
    <t>Escluione dal reddito imponibile  degli importi del TFR richiesti dai lavoratori  e destinati alla sottoscrizione del capitale sociale delle cooperative si sensi dell'articolo 23, comma 3 quater del Dl n. 83/2012- IRPEF</t>
  </si>
  <si>
    <t>Escluione dal reddito imponibile  degli importi del TFR richiesti dai lavoratori  e destinati alla sottoscrizione del capitale sociale delle cooperative si sensi dell'articolo 23, comma 3 quater del Dl n. 83/2012- IRES/plusvalenza</t>
  </si>
  <si>
    <t>Escluione dal reddito imponibile  degli importi del TFR richiesti dai lavoratori  e destinati alla sottoscrizione del capitale sociale delle cooperative si sensi dell'articolo 23, comma 3 quater del Dl n. 83/2012- imposta Donazione</t>
  </si>
  <si>
    <t xml:space="preserve"> Sospensione e allungamento fino a 84 mesi del pagamento della quota capitale delle rate di mutui agevolati per la promozione e lo sviluppo dell'imprenditorialità</t>
  </si>
  <si>
    <t>TITOLO VI Lavoro , famiglia e politiche sociali</t>
  </si>
  <si>
    <t xml:space="preserve">Rifinanziamento del Fondo  sociale per l'occupazione di cui all'articolo 18, comma 1 lettera a) del Dl n. 185/2008
</t>
  </si>
  <si>
    <t>45.06</t>
  </si>
  <si>
    <t>Istituzione di un fondo per la parità salariale di genere</t>
  </si>
  <si>
    <t>48.05</t>
  </si>
  <si>
    <t>Contributo pari ad euro 90 per ogni lavoratore del settore portuale in relazione a  ciascuna  giornata  di  lavoro prestata in meno rispetto  al  corrispondente  mese  dell'anno  2019, di cui all'art. 199, comma1, lettera b), del decreto legge 34/2020</t>
  </si>
  <si>
    <t>51.03</t>
  </si>
  <si>
    <t>286-287</t>
  </si>
  <si>
    <t>Ulteriore trattamento di integrazione salariale in deroga Regioni e province autonome - prestazioni</t>
  </si>
  <si>
    <t>52.3</t>
  </si>
  <si>
    <t xml:space="preserve"> Isituzione di un Fondo per il sostegno al reddito dei lavoratori delle aree di crisi industriale complessa </t>
  </si>
  <si>
    <t>Iindennità pari al trattamento dell'ultima mobilità ordinaria percepita per i lavoratori della Campania che hanno cessato la mobilità ordinaria dal 1° gennaio 2015 al 31 dicembre 2016   - Prestazione</t>
  </si>
  <si>
    <t>53.2 NF; 53.3 NF</t>
  </si>
  <si>
    <t xml:space="preserve">Sistema duale-incremento risorse destinate al finanziamento dei percorsi formativi  rivolti all'apprendistato per la qualifica e  il  diploma  professionale,  il diploma di  istruzione  secondaria  superiore  e  il  certificato  di specializzazione tecnica superiore e dei percorsi  formativi  rivolti all'alternanza scuola-lavoro </t>
  </si>
  <si>
    <t>53.05</t>
  </si>
  <si>
    <t>Incremento Fondo per l'istruzione e formazione tecnica superiore (ITS), di cui all'art. 1, comma 875, della legge 296/2006</t>
  </si>
  <si>
    <t>Fondo per cassa integrazione ordinaria, assegno ordinario e cassa integrazione in deroga per emergenza COVID-19 anno 2021</t>
  </si>
  <si>
    <t xml:space="preserve"> Versamento in entrata delle risorse  di cui all'articolo 19, comma 9 DL 18/2020 e di cui all'articolo 1,  comma 11 DL 104/2020- -interventi di sostegno al reddito, che restano acquisite all'erario</t>
  </si>
  <si>
    <t>306-308</t>
  </si>
  <si>
    <t>Esonero contributivo per datori di lavoro che non richiedono trattamenti di integrazione salariale- effetti fiscali</t>
  </si>
  <si>
    <t>54.09; 54.03; 54.04</t>
  </si>
  <si>
    <t>Sostegno al reddito, per la durata massima di novanta giorni, nel periodo compreso tra il 1° gennaio 2021 e il 30 giugno 2021 a favore dei lavoratori adibiti alla pesca che hanno subito una riduzione del reddito per eventi riconducibili all'emergenza epidemiologica da COVID-19</t>
  </si>
  <si>
    <t xml:space="preserve"> Contributo connesso ai costi di struttura  ANPAL servizi spa </t>
  </si>
  <si>
    <t>Incremento stanziamenti per il finanziamento dei patronati</t>
  </si>
  <si>
    <t>56.09</t>
  </si>
  <si>
    <t xml:space="preserve">Istituzione di un Fondo per il finanziamento dell’accoglienza di genitori detenuti con bambini al seguito in case-famiglia
</t>
  </si>
  <si>
    <t>Istituzione "Fondo per l'attuazione di misure relative alle politiche attive ed ammortizzatori sociali rientranti tra quelle ammissibili dalla Commissione Europea nell'ambito del programma React EU" (1- vedi nota)</t>
  </si>
  <si>
    <t xml:space="preserve"> Incremento dotazione del fondo per l'assistenza dei bambini affetti da malattia oncologica di cui all’articolo 1, c. 338 della legge  n.205/2017</t>
  </si>
  <si>
    <t>58011 rif</t>
  </si>
  <si>
    <t>Fondo per l'Alzheimer e le demenze</t>
  </si>
  <si>
    <t>58014 rif</t>
  </si>
  <si>
    <t>Innalzamento del limite massimo di spesa detraibile  delle spese veterinarie</t>
  </si>
  <si>
    <t>59.4</t>
  </si>
  <si>
    <t xml:space="preserve"> Fondo  destinato alla copertura finanziaria di interventi legislativi finalizzati al riconoscimento del valore sociale ed economico delle attività  non professionali del Caregiver familiare</t>
  </si>
  <si>
    <t xml:space="preserve"> Incremento del Fondo per la lotta alla povertà e all'esclusione sociale, di cui all’articolo 1, comma 386, della legge  n. 208 /2015 per i care leavers</t>
  </si>
  <si>
    <t xml:space="preserve"> Estensione  al 31/12/2020 dell'Opzione donna per pensionamento anticipato donne</t>
  </si>
  <si>
    <t xml:space="preserve"> Estensione Opzione donna per pensionamento anticipato donne - effetti fiscali</t>
  </si>
  <si>
    <t xml:space="preserve"> Proroga al 31/12/2021 dell' APE sociale- Misura sperimentale di indennità economica di accompagnamento al pensionamento di vecchiaia di cui all'articolo 1 , comma 186 della legge n.232/2016</t>
  </si>
  <si>
    <t>Fondo, da trasferire alla Presidenza del Consiglio dei ministri, destinato alla realizzazione di una piattaforma di raccolta delle firme digitali</t>
  </si>
  <si>
    <t>61.04</t>
  </si>
  <si>
    <t>Nona salvaguardia per i lavoratori che maturino i requisiti per il pensionamento successivamente al 31 dicembre 2011</t>
  </si>
  <si>
    <t xml:space="preserve"> Proroga al 2021 delle disposizioni relative al contratto di espansione interprofessionale  di cui all'articolo 41 del d.lgs. n.148/2015- Integrazione salariale  Prestazione</t>
  </si>
  <si>
    <t xml:space="preserve"> Proroga al 2021 delle disposizioni relative al contratto di espansione interprofessionale  di cui all'articolo 41 del d.lgs. n.148/2015- Integrazione salariale  Contribuzione figurativa</t>
  </si>
  <si>
    <t xml:space="preserve"> Proroga al 2021 delle disposizioni relative al contratto di espansione interprofessionale  di cui all'articolo 41 del d.lgs. n.148/2015- Integrazione salariale  Contributo addizionale</t>
  </si>
  <si>
    <t xml:space="preserve"> Proroga al 2021 delle disposizioni relative al contratto di espansione interprofessionale  di cui all'articolo 41 del d.lgs. n.148/2015- Integrazione salariale  Contributo addizionale effetti fiscali</t>
  </si>
  <si>
    <t xml:space="preserve"> Proroga al 2021 delle disposizioni relative al contratto di espansione interprofessionale  di cui all'articolo 41 del d.lgs. n.148/2015-  Agevolazione all'esodo -Prestazione</t>
  </si>
  <si>
    <t xml:space="preserve"> Proroga al 2021 delle disposizioni relative al contratto di espansione interprofessionale  di cui all'articolo 41 del d.lgs. n.148/2015-  Agevolazione all'esodo- Contribuzione figurativa</t>
  </si>
  <si>
    <t>Riconoscimento utile ai fini del raggiungimento dei requisiti di anzianità lavorativa per l’accesso al diritto a pensione dei periodi non interamente lavorati( part time verticale)</t>
  </si>
  <si>
    <t>63.033</t>
  </si>
  <si>
    <t xml:space="preserve"> Indennità e  Prestazioni di lavoro straordinario del personale della Polizia  di Stato svolte nel periodo dal 1 gennaio al 31 gennaio 2021 per maggiori compiti connessi all'emergenza epidemiologica da COVID-19</t>
  </si>
  <si>
    <t xml:space="preserve"> Indennità e  Prestazioni di lavoro straordinario del personale della Polizia  di Stato svolte nel periodo dal 1 gennaio al 31 gennaio 2021 per maggiori compiti connessi all'emergenza epidemiologica da COVID-19- effetti riflessi</t>
  </si>
  <si>
    <t xml:space="preserve"> </t>
  </si>
  <si>
    <t xml:space="preserve"> Indennità e  Prestazioni di lavoro straordinario del personale Arma dei Carabinieri svolte nel periodo dal 1 gennaio al 31 gennaio 2021 per maggiori compiti connessi all'emergenza epidemiologica da COVID-19</t>
  </si>
  <si>
    <t xml:space="preserve"> Indennità e  Prestazioni di lavoro straordinario del personale Arma dei Carabinieri svolte nel periodo dal 1 gennaio al 31 gennaio 2021 per maggiori compiti connessi all'emergenza epidemiologica da COVID-19- effetti riflessi</t>
  </si>
  <si>
    <t xml:space="preserve"> Indennità e  Prestazioni di lavoro straordinario del personale GDF svolte nel periodo dal 1 gennaio al 31 gennaio 2021 per maggiori compiti connessi all'emergenza epidemiologica da COVID-19</t>
  </si>
  <si>
    <t xml:space="preserve"> Indennità e  Prestazioni di lavoro straordinario del personale GDF svolte nel periodo dal 1 gennaio al 31 gennaio 2021 per maggiori compiti connessi all'emergenza epidemiologica da COVID-19- effetti riflessi</t>
  </si>
  <si>
    <t xml:space="preserve"> Indennità e  Prestazioni di lavoro straordinario del personale Polizie locali svolte nel periodo dal 1 gennaio al 31 gennaio 2021 per maggiori compiti connessi all'emergenza epidemiologica da COVID-19</t>
  </si>
  <si>
    <t xml:space="preserve"> Indennità e  Prestazioni di lavoro straordinario del personale Polizie locali  svolte nel periodo dal 1 gennaio al 31 gennaio 2021 per maggiori compiti connessi all'emergenza epidemiologica da COVID-19- effetti riflessi</t>
  </si>
  <si>
    <t xml:space="preserve">Prestazioni di lavoro straordinario del personale dei vigili del fuoco svolte nel periodo dal 1 gennaio al 31 gennaio 2021 </t>
  </si>
  <si>
    <t>Prestazioni di lavoro straordinario del personale dei vigili del fuoco svolte nel periodo dal 1 gennaio al 31 gennaio 2021 - effetti riflessi</t>
  </si>
  <si>
    <t>Prestazioni di lavoro straordinario del personale appartenente al Corpo di polizia penitenziaria svolte nel periodo dal 1 gennaio al 31 gennaio 2021</t>
  </si>
  <si>
    <t>Prestazioni di lavoro straordinario del personale appartenente al Corpo di polizia penitenziaria svolte nel periodo dal 1 gennaio al 31 gennaio 2021 - effetti riflessi</t>
  </si>
  <si>
    <t>Incremento Fondo risorse decentrate del personale contrattualizzato non dirigente del ministero dell'Interno, di cui all'articolo1, comma 149 della legge n. 145/2018</t>
  </si>
  <si>
    <t>Incremento Fondo risorse decentrate del personale contrattualizzato non dirigente del ministero dell'Interno, di cui all'articolo1, comma 149 della legge n. 145/2018- effetti riflessi</t>
  </si>
  <si>
    <t>Incremento indennita'  di  amministrazione  spettante  al  personale  non dirigenziale  appartenente  ai  ruoli   dell'Amministrazione   civile dell'interno</t>
  </si>
  <si>
    <t>Incremento indennita'  di  amministrazione  spettante  al  personale  non dirigenziale  appartenente  ai  ruoli   dell'Amministrazione   civile dell'interno - effetti riflessi</t>
  </si>
  <si>
    <t>63.032</t>
  </si>
  <si>
    <t>Incremento del 15% della rendita riconosciuta ai soggetti affetti da patologia asbesto correlata- oneri per prestazioni</t>
  </si>
  <si>
    <t>Prestazione una tantum destinata ai malati di mesotelioma di origine non professionale e ai loro eredi</t>
  </si>
  <si>
    <t>Soppressione autorizzazione di spesa di cui all'articolo 1, comma 244  della legge n. 244/2007- Fondo per le vittime dell'amianto</t>
  </si>
  <si>
    <t xml:space="preserve"> Incremento del Fondo per  i lavoratori  vittime dell'amianto di cui all'articolo 1, comma 277 della legge n. 208/2015</t>
  </si>
  <si>
    <t>Proroga di un anno per l'assegno di natalità erogato in base all'ISEE di cui all'articolo 1, comma 125 della legge n. 190/2014</t>
  </si>
  <si>
    <t xml:space="preserve"> Riduzione autorizzazione di spesa di cui all'articolo 1, comma 339 della legge n. 160/2019 -Fondo assegno universale e servizi alla famiglia</t>
  </si>
  <si>
    <t>Proroga del  congedo obbligatorio e facoltativo per il padre lavoratore dipendente ed estensione, per il 2021, da 7 a 10 giorni - onere per prestazione</t>
  </si>
  <si>
    <t>Proroga del  congedo obbligatorio e facoltativo per il padre lavoratore dipendente ed estensione, per il 2021, da 7 a 10 giorni - onere per contribuzione figurativa</t>
  </si>
  <si>
    <t>Contributo mensile di 500 euro netti alle madri disoccupate o monoreddito facenti parte di nuclei familiari monoparentali con figli a carico aventi una disabilità riconosciuta in misura non inferiore al 60 per cento</t>
  </si>
  <si>
    <t>67.15; 67.1; 67.11; 67.13; 67.17</t>
  </si>
  <si>
    <t xml:space="preserve">Contributo all'Unione italiana dei ciechi e degli ipovedenti Onlus </t>
  </si>
  <si>
    <t xml:space="preserve"> Sostegno all'Ente nazionale per la protezione e l'assistenza dei sordomuti (ENS)</t>
  </si>
  <si>
    <t xml:space="preserve"> Incremento del fondo per il reddito di cittadinanza di cui all'articolo 12, comma 1, del DL n.  4/2019</t>
  </si>
  <si>
    <t xml:space="preserve"> Riduzione autorizzazione di spesa di cui all’articolo 1, comma 255, della legge n. 145/2018- Fondo reddito di cittadinanza.</t>
  </si>
  <si>
    <t>Attuazione Sentenza Corte Costituzionale nr. 234/2020-Riduzione da 5 anni a 3 anni della riduzione delle pensioni dirette di vecchiaia e anzianità  con quote di pensione calcolate  con metodo retributivo nei casi di titolari di reddito pensionistico superiore a 100.000  euro- Effetti lordi</t>
  </si>
  <si>
    <t>Attuazione Sentenza Corte Costituzionale nr. 234/2020-Riduzione da 5 anni a 3 anni  della riduzione per le pensioni dirette di vecchiaia e anzianità  con quote di pensione calcolate  con metodo retributivo nei casi di titolari di reddito pensionistico superiore a 100.000  euro- Effetti fiscali</t>
  </si>
  <si>
    <t>Modifiche  alla legge n.96/1955 recante provvidenze a favore dei perseguitati politici o razziali e dei loro familiari superstiti</t>
  </si>
  <si>
    <t xml:space="preserve"> Rifinanziamento fondo indigenti di cui all'articolo 58 del Dl N. 83/2012</t>
  </si>
  <si>
    <t xml:space="preserve"> Incremento del Fondo di cui all’articolo 5 comma 1, del dlg n. 207 del 1996 - Fondo di razionalizzazione della rete commerciale</t>
  </si>
  <si>
    <t>71.064</t>
  </si>
  <si>
    <t>Contributo a fondo perduto riconosciuto al locatore che riduce il canone d'affitto per gli immobili ubicati nei comuni ad alta tensione abitativa</t>
  </si>
  <si>
    <t>Proroga Progetto "Filippide" per la realizzazione di progetti di integrazione dei disabili attraverso lo sport, di cui all'art.1, comma 333, del decreto legge 160/2019</t>
  </si>
  <si>
    <t>Indennità straordinaria di continuità reddituale e operativa (ISCRO)</t>
  </si>
  <si>
    <t>Incremento aliquota contributiva di cui all’art. 59, comma 16, legge n.449/1997  per soggetti iscritti in via esclusiva alla Gestione separata</t>
  </si>
  <si>
    <t>Incremento aliquota contributiva di cui all’art. 59, comma 16, legge n.449/1997  per soggetti iscritti in via esclusiva alla Gestione separata- effetti fiscali</t>
  </si>
  <si>
    <t>71.024 rif</t>
  </si>
  <si>
    <t>Incremento Fondo per la di prevenzione del fenomeno dell'usura</t>
  </si>
  <si>
    <t>Adeguamento  del livello del finanziamento del fabbisogno sanitario nazionale standard in conseguenza del protrarsi dell’emergenza sanitaria derivante dalla diffusione del virus SARS-COV-2.</t>
  </si>
  <si>
    <t>Processi  di riorganizzazione  dei servizi sanitari attraverso il potenziamento dei processi di digitalizzazione</t>
  </si>
  <si>
    <t>Incremento livello del Fabbisogno sanitario nazionale standard  - aumento risorse destinate alla contrattazione collettiva per la corresponsione del trattamento economico di cui all'articolo 15-quater, comma 5, del decreto legislativo 502/1992 in favore dei dirigenti medici, veterinari e sanitari con rapporto di lavoro esclusivo</t>
  </si>
  <si>
    <t>Incremento livello del Fabbisogno sanitario nazionale standard  - aumento risorse destinate alla contrattazione collettiva per la corresponsione del trattamento economico di cui all'articolo 15-quater, comma 5, del decreto legislativo 502/1992 in favore dei dirigenti medici, veterinari e sanitari con rapporto di lavoro esclusivo - effetti riflessi</t>
  </si>
  <si>
    <t>Incremento del finanziamento del fabbisogno sanitario nazionale standard per indennità specifica infermieri</t>
  </si>
  <si>
    <t>Incremento del finanziamento del fabbisogno sanitario nazionale standard per indennità specifica infermieri - effetti riflessi</t>
  </si>
  <si>
    <t>Indennità di tutela del malato e promozione della salute a favore dei dipendenti delle aziende ed enti del Servizio Sanitario Nazionale appartenenti alle professioni sanitarie della riabilitazione, della prevenzione, tecnico-sanitarie e di ostetrica, alla  professione sociosanitaria di assistente sociale ed agli operatori sociosanitari</t>
  </si>
  <si>
    <t>Indennità di tutela del malato e promozione della salute a favore dei dipendenti delle aziende ed enti del Servizio Sanitario Nazionale appartenenti alle professioni sanitarie della riabilitazione, della prevenzione, tecnico-sanitarie e di ostetrica, alla  professione sociosanitaria di assistente sociale ed agli operatori sociosanitari- effetti riflessi</t>
  </si>
  <si>
    <t xml:space="preserve">Incremento del finanziamento del fabbisogno sanitario nazionale standard per le misure necessarie all'esecuzione di tamponi antigenici rapidi da parte dei medici di medicina generale e dei pediatri </t>
  </si>
  <si>
    <t>Incremento livello finanziamento Stato del fabbisogno sanitario nazionale standard per borse di studio per contratti di formazione specialistica dei medici (per 105 milioni nel 2021 e 105 milioni nel 2022 si provvede con le risorse del Fondo di rotazione per l’attuazione del Next Generation EU - Italia)(1- vedi nota)</t>
  </si>
  <si>
    <t>Incremento livello finanziamento Stato del fabbisogno sanitario nazionale standard per borse di studio per contratti di formazione specialistica dei medici- effetti riflessi</t>
  </si>
  <si>
    <t>423-425</t>
  </si>
  <si>
    <t>Proroga impiego di personale sanitario presso gli enti del servizio sanitario nazionale (per 1.100 milioni nel 2021 si provvede con le risorse del Fondo di rotazione per l’attuazione del Next Generation EU - Italia) (1-vedi nota)</t>
  </si>
  <si>
    <t xml:space="preserve">Assunzione di 40 unità di personale non dirigenziale presso l'agenzia nazionale del farmaco (AIFA) </t>
  </si>
  <si>
    <t>Assunzione di 40 unità di personale non dirigenziale presso l'agenzia nazionale del farmaco (AIFA) - effetti riflessi</t>
  </si>
  <si>
    <t xml:space="preserve"> AIFA-  proroga o rinnovo dei contratti di collaborazione coordinata e continuativa  non oltre il 30/06/2021</t>
  </si>
  <si>
    <t xml:space="preserve"> AIFA-  proroga o rinnovo dei contratti di collaborazione coordinata e continuativa  non oltre il 30/06/2021- effetti riflessi</t>
  </si>
  <si>
    <t xml:space="preserve"> Riduzione del fondo per l'ttualizzazione dei  contributi pluriennali di cui all'articolo6, comma 2 del DL n. 154/2008</t>
  </si>
  <si>
    <t>Istituto Nazionale per la promozione della salute delle popolazioni Migranti per il contrasto delle malattie dela Povertà (INMP)-  Assunzioni in deroga  di 9 unità di personale con contratto di lavoro a tempo indeterminato</t>
  </si>
  <si>
    <t>Istituto Nazionale per la promozione della salute delle popolazioni Migranti per il contrasto delle malattie dela Povertà (INMP)-  Assunzioni in deroga  di 9 unità di personale con contratto di lavoro a tempo indeterminato- Effetti riflessi</t>
  </si>
  <si>
    <t>Fondo tutela vista</t>
  </si>
  <si>
    <t>Indennizzi a favore dei soggetti danneggiati da vaccinazioni obbligatorie  e da  farmaco talidomide</t>
  </si>
  <si>
    <t>Somme dovute a titolo di arretrati maturati dell’indennizzo di cui alla legge 244/2007  a favore dei soggetti danneggiati da vaccinazioni obbligatorie e talidomide</t>
  </si>
  <si>
    <t>Edilizia sanitaria  e ammodernamento tecnologico</t>
  </si>
  <si>
    <t>79.02</t>
  </si>
  <si>
    <t xml:space="preserve">Supporto di interventi di installazione di impianti per la produzione di ossigeno medicale, di ammodernamento delle linee di trasmissione dell'ossigeno ai reparti e di implementazione delle misure di sicurezza per il monitoraggio dell'atmosfera </t>
  </si>
  <si>
    <t>Fondo sanità vaccini (per 400 milioni nel 2021 si provvede con le risorse del Fondo di rotazione per l’attuazione del Next Generation EU - Italia)(1- vedi nota)</t>
  </si>
  <si>
    <t>80.019 RIF</t>
  </si>
  <si>
    <t>Incremento Fondo per le tecniche di procreazione medicalmente assistita di cui all'articolo 18 della legge n.40/2004</t>
  </si>
  <si>
    <t>80.034</t>
  </si>
  <si>
    <t>Trattamento IVA kit diagnostici covid-19</t>
  </si>
  <si>
    <t>80.08</t>
  </si>
  <si>
    <t>Incremento del Fondo per la cura dei soggetti con disturbo dello spettro autistico</t>
  </si>
  <si>
    <t>80.036</t>
  </si>
  <si>
    <t>Assunzione di 3.000 medici e di 12.000 infermieri e assistenti sanitari a contratto a tempo determinato dal 1 gennaio 2021 ad ottobre 2021</t>
  </si>
  <si>
    <t xml:space="preserve">Servizio reso dalle agenzie di somministrazione per la selezione dei professionisti sanitari </t>
  </si>
  <si>
    <t>Incremento del del livello del finanziamento del fabbisogno nazionale standard per prestazioni aggiuntive personale medico impiegato nella somministrazione dei vaccini anti  COVID</t>
  </si>
  <si>
    <t>Incremento livello finanziamento Stato del fabbisogno sanitario nazionale standard - Rimborso forfettario destinato agli specializzandi per le spese sostenute per la somministrazione dei vaccini anti-Covid</t>
  </si>
  <si>
    <t xml:space="preserve">contributo ordinario statale a favore dell’Istituto superiore di sanità </t>
  </si>
  <si>
    <t>Riduzione dell’autorizzazione di spesa di cui all’articolo 12, comma 2, lettera a) del dlgs n. 502/1992- Fondo sanitario nazionale</t>
  </si>
  <si>
    <t xml:space="preserve"> Riduzione del fondo per interventi strutturali di politica economica, di cui all'articolo 10, comma 5, del DL n. 282/2004</t>
  </si>
  <si>
    <t>80.01</t>
  </si>
  <si>
    <t>Spesa in favore dello dello Stabilimento chimico farmaceutico militare di Firenze per la coltivazione e la  trasformazione  della  cannabis in sostanze e preparazioni vegetali</t>
  </si>
  <si>
    <t>Spesa in favore dello dello Stabilimento chimico farmaceutico militare di Firenze per la distribuzione della cannabis presso le farmacie</t>
  </si>
  <si>
    <t>81.026 - 81.03</t>
  </si>
  <si>
    <t>Istituzione di un Fondo per i test genomici per il carcinoma mammario ormonoresponsivo in stadio precoce</t>
  </si>
  <si>
    <t>Estensione equiparazione  a malattia del  periodo trascorso in quarantena con sorveglianza attiva o in permanenza domiciliare fiduciaria agli eventi collocati nel periodo dal 1° gennaio 2021 al 28 febbraio 2021 -Prestazione</t>
  </si>
  <si>
    <t>Estensione equiparazione  a malattia del  periodo trascorso in quarantena con sorveglianza attiva o in permanenza domiciliare fiduciaria agli eventi collocati nel periodo dal 1° gennaio 2021 al 28 febbraio 2021 -contribuzione figurativa</t>
  </si>
  <si>
    <t>Sostituzione  del  personale docente, educativo, amministrativo, tecnico ed  ausiliario  delle  istituzioni scolastiche che usufruisce dell'equiparazione  a malattia del  periodo trascorso in quarantena con sorveglianza attiva o in permanenza domiciliare fiduciaria</t>
  </si>
  <si>
    <t>Sostituzione  del  personale docente, educativo, amministrativo, tecnico ed  ausiliario  delle  istituzioni scolastiche che usufruisce dell'equiparazione  a malattia del  periodo trascorso in quarantena con sorveglianza attiva o in permanenza domiciliare fiduciaria- effetti riflessi</t>
  </si>
  <si>
    <t>Fondo per il finanziamento della Croce Rossa Italiana</t>
  </si>
  <si>
    <t>Riduzione del finanziamento del fabbisogno sanitario nazionale standard</t>
  </si>
  <si>
    <t>82.2RIF</t>
  </si>
  <si>
    <t xml:space="preserve"> Disposizioni in materia di beni immobili e/o unità immobiliari attualmente di proprietà di ESACRI in LCA </t>
  </si>
  <si>
    <t>177.020; 177.04; 177.08; 177.025</t>
  </si>
  <si>
    <t>Istituzione del fondo per la capacità operativa della Sanità militare</t>
  </si>
  <si>
    <t xml:space="preserve">Potenziamento dotazioni strumentali e infrastrutturali del Servizio sanitario del Corpo della guardia di finanza </t>
  </si>
  <si>
    <t>84.03</t>
  </si>
  <si>
    <t>Accesso alle prestazioni rese dagli IRCSS in favore di cittadini residenti in regioni diverse da quelle di
appartenenza</t>
  </si>
  <si>
    <t>85.0.20 RIF</t>
  </si>
  <si>
    <t>Sostegno dello studio, della ricerca e della valutazione dell'incidenza dell'endometriosi</t>
  </si>
  <si>
    <t>85.0.21 RIF</t>
  </si>
  <si>
    <t>Training e simulazione per le finalità di cui alla legge 10 febbraio 2020, n. 10 in materia di disposizione del proprio corpo e dei tessuti post mortem ai fini di studio, di formazione e di ricerca scientifica</t>
  </si>
  <si>
    <t>TITOLO VIII- Scuola, Università e ricerca</t>
  </si>
  <si>
    <t xml:space="preserve"> Incremento fondo per l'arricchimento e l'ampliamento dell'offerta formativa di cui alla  legge n. 440/1997</t>
  </si>
  <si>
    <t>86.14</t>
  </si>
  <si>
    <t xml:space="preserve"> Incremento risorse per il funzionamento delle istituzioni scolastiche e delle scuole paritarie. </t>
  </si>
  <si>
    <t xml:space="preserve"> Incremento risorse per il contributo alle scuole elementari paritarie. </t>
  </si>
  <si>
    <t xml:space="preserve"> Riduzione del Fondo per l'arricchimento e l'ampliamento dell'offerta formativa e per gli interventi perequativi, di cui all'articolo 1 della  n. 440/1997.</t>
  </si>
  <si>
    <t xml:space="preserve">Istituzione di un fondo per prevenire gli effetti dell'emergenza sanitaria sulla povertà educativa </t>
  </si>
  <si>
    <t>86.0.15</t>
  </si>
  <si>
    <t>Fondo per l'inserimento nei licei musicali di percorsi formativi a indirizzo jazzistico</t>
  </si>
  <si>
    <t xml:space="preserve"> Incremento del fondo di cui all'articolo 1, comma 62 della legge n. 107/2015 -Innovazione digitale e didattica laboratoriale</t>
  </si>
  <si>
    <t xml:space="preserve"> Sistema informativo per il supporto dell'istruzione scolastica</t>
  </si>
  <si>
    <t>87.036; 165.016; 86.17; 86.4; 87.070; 87.036; 86.8; 165.07; 87.077; 209.18</t>
  </si>
  <si>
    <t>Contribuzione alle scuole paritarie che accolgono alunni con disabilità</t>
  </si>
  <si>
    <t>Esonero per studenti universitari del contributo onnicomprensivo annuale (per 165 milioni nel 2021 e 165 milioni nel 2022 si provvede con le risorse del Fondo di rotazione per l’attuazione del Next Generation EU - Italia)(1- vedi nota)</t>
  </si>
  <si>
    <t>Incremento Fondo per il finanziamento ordinario delle università per esonero per studenti universitari del contributo onnicomprensivo annuale (per 165 milioni nel 2021 e 165 milioni nel 2022 si provvede con le risorse del Fondo di rotazione per l’attuazione del Next Generation EU - Italia)</t>
  </si>
  <si>
    <t xml:space="preserve">Esonero contributo omnicomprensivo annuale  per le attività didattiche delle istituzioni di alta formazione artistica, musicale e coreutica statali per compensazione </t>
  </si>
  <si>
    <t xml:space="preserve"> Incremento fondo per il funzionamento amministrativo e per le attività didattiche delle istituzioni di alta formazione artistica, musicale e coreutica statali per compensazione esonero contributo omnicomprensivo annuale</t>
  </si>
  <si>
    <t xml:space="preserve"> Incremento fondo borse di studio universitarie</t>
  </si>
  <si>
    <t>Incremento contributo università  e istituti non statali legalmente riconosciuti</t>
  </si>
  <si>
    <t>89.23</t>
  </si>
  <si>
    <t>Istituzione di un Fondo perequativo per il  sostegno finanziario alle università non statali legalmente riconosciute del Mezzogiorno</t>
  </si>
  <si>
    <t>Incremento fondo rifinanziamento ordinario delle Università a beneficio delle università statali del Mezzogiorno aventi un numero di iscritti inferiore a 20.000</t>
  </si>
  <si>
    <t xml:space="preserve"> Collegi e residenze universitarie</t>
  </si>
  <si>
    <t>89.34</t>
  </si>
  <si>
    <t>Fondo per la valorizzazione delle università a vocazione collegiale</t>
  </si>
  <si>
    <t xml:space="preserve"> Progressione  di carriera  al ruolo di professori di II fascia  dei ricercatori a tempo indeterminato in servizio presso gli atenei</t>
  </si>
  <si>
    <t xml:space="preserve"> Progressione  di carriera  al ruolo di professori di II fascia  dei ricercatori a tempo indeterminato in servizio presso gli atenei- effetti riflessi</t>
  </si>
  <si>
    <t xml:space="preserve"> Fondo esigenze  emergenziali del sistema dell'Università, delle istituzioni di alta formazione artistica, musicale e coreutica e degli enti di ricerca</t>
  </si>
  <si>
    <t>89.0.16 rif</t>
  </si>
  <si>
    <t>Fondo rimborso affitto studenti universitari fuorisede</t>
  </si>
  <si>
    <t>89.0.12 RIF</t>
  </si>
  <si>
    <t>Incremento del Fondo per il finanziamento ordinario delle università per borse di studio per master interdisciplinare incentrato sul tema della criminalità organizzata</t>
  </si>
  <si>
    <t>Fondo per borse di studio per promuovere e orientare le scelte professionali dei giovani verso le pubbliche amministrazioni e il lavoro pubblico</t>
  </si>
  <si>
    <t>Scuola europea di industrial engineering and management</t>
  </si>
  <si>
    <t>Fondo per per interventi strutturali e di messa in sicurezza, nonché di manutenzione ordinaria e straordinaria di edifici di particolare valore storico-artistico che non sono di proprietà dello Stato e che ospitano conservatori musicali</t>
  </si>
  <si>
    <t>Credito di imposta per le donazioni di imprese per lo sviluppo manageriale</t>
  </si>
  <si>
    <t>MUR -  Incremento del  fondo ordinario per gli enti e le istituzioni di ricerca, di cui all'articolo 7 del d.lgs. n. 204/1998</t>
  </si>
  <si>
    <t>90.47; 90.42</t>
  </si>
  <si>
    <t xml:space="preserve">Incremento fondo ordinario per gli enti e le istituzioni di ricerca per l'assunzione di ricercatori negli enti pubblici di ricerca </t>
  </si>
  <si>
    <t>Incremento fondo ordinario per gli enti e le istituzioni di ricerca per l'assunzione di ricercatori negli enti pubblici di ricerca- effetti riflessi</t>
  </si>
  <si>
    <t>96.57  96.65 RF</t>
  </si>
  <si>
    <t xml:space="preserve">Incremento fondi per il funzionamento amministrativo e per le attività didattiche delle istituzioni AFAM </t>
  </si>
  <si>
    <t>Incremento autorizzazione di spesa di cui all'articolo 1, comma 273 legge n.160/2019 relativa al  Fondo per le infrastrutture europee delle scienze umane, sociali e digitale multilingue per favorire la coesione sociale e la cooperazione strategica nell'ambito del dialogo interculturale</t>
  </si>
  <si>
    <t xml:space="preserve">Contributo al CENSIS per la pubblicazione e la distribuzione del Rapporto annuale sulla situazione sociale del Paese </t>
  </si>
  <si>
    <t>Contributo a favore del CNR  per implementazione del Progetto culturale connesso al "Portale delle fonti  per la  storia della Repubblica Italiana"</t>
  </si>
  <si>
    <t>Contributo a favore delal Fondazione IFEL per accelerare e riqualificare la spesa per investimenti attraverso azioni di supporto tecnico alle amministrazioni comunali</t>
  </si>
  <si>
    <t>Contributo in favore dell'Unione nazionale comuni, comunità ed enti montani per supporto agli enti locali con attiòvità di studi, ricerche e formazione sullo sviluppo sostenibile delle aree interne e marginali italiane</t>
  </si>
  <si>
    <t>Fondo per la promozione e lo sviluppo delle politiche del Programma nazionale per la ricerca (PNR)”</t>
  </si>
  <si>
    <t>Fondo per l’edilizia e le infrastrutture di ricerca</t>
  </si>
  <si>
    <t>Fondo per la valutazione e la valorizzazione dei progetti di ricerca”,</t>
  </si>
  <si>
    <t>Prosecuzione del Programma nazionale di ricerche in Antartide (PNRA) e  partecipazione dell'Italia al Trattato antartico, firmato a Washington il 1° dicembre 1959</t>
  </si>
  <si>
    <t>Riduzione  del fondo ordinario per gli enti e  le  istituzioni  di  ricerca di cui  all'articolo  7 DLGS 204/1998</t>
  </si>
  <si>
    <t>90.8</t>
  </si>
  <si>
    <t>Fondo per la ricerca in campo economico e sociale</t>
  </si>
  <si>
    <t>90.15</t>
  </si>
  <si>
    <t>Master universitari di secondo livello in medicina clinica</t>
  </si>
  <si>
    <t>Risoluzione contenzioso per il complesso sportivo Città dello Sport - Tor Vergata</t>
  </si>
  <si>
    <t>Assegnazione risorse all'Agenzia del Demanio  per la manutenzione, ordinaria e straordinaria, delle opere realizzate e la messa in sicurezza dell’area Città dello Sport</t>
  </si>
  <si>
    <t>Fondo per promozione dell'attività sportiva di base sui territori</t>
  </si>
  <si>
    <t>92.20</t>
  </si>
  <si>
    <t>Somme da destinare  alla Federazione italiana nuoto per Campionati europei di nuoto del 2022</t>
  </si>
  <si>
    <t>92.06</t>
  </si>
  <si>
    <t>Giochi del mediterraneo - Taranto 2026</t>
  </si>
  <si>
    <t>Versamento all'INPS dell'onere contributivo per il periodo 2016/2020 non corrisposto dalle  Università non statali</t>
  </si>
  <si>
    <t>Istituzione della fondazione futuro delle Città</t>
  </si>
  <si>
    <t>94.10</t>
  </si>
  <si>
    <t>Rifinanziamento Programma sperimentale di messa a dimora di alberi, di reimpianto e di silvicoltura, e per la creazione di foreste urbane e periurbane, nelle città metropolitane, di cui all'art.4 del decreto legge 111/2019</t>
  </si>
  <si>
    <t xml:space="preserve"> 94.06, 94.04, 94.05, 94.03</t>
  </si>
  <si>
    <t>Consiglio Nazionale dei Giovani</t>
  </si>
  <si>
    <t>94.07</t>
  </si>
  <si>
    <t>Fondo per la promozione di studi in materia di diritto penale internazionale e di tutela dei diritti umani</t>
  </si>
  <si>
    <t>TITOLO  IX - Cultura,  Turismo, informazione e Innovazione</t>
  </si>
  <si>
    <t>Acquisto in via di prelazione per i beni culturali da parte  del MIBACT</t>
  </si>
  <si>
    <t xml:space="preserve"> Ristoro ai musei per mancate  entrate da bigliettazione conseguenti l'adozione delle misure di contenimento COVID- 19, di cui all'art. 183, comma 3, del decreto legge 34/2020</t>
  </si>
  <si>
    <t xml:space="preserve"> Carta elettronica a favore dei 18enni residenti nel territorio nazionale per lo sviluppo della cultura e della conoscenza del patrimonio culturale </t>
  </si>
  <si>
    <t>Funzionamento soggetti giuridici creati o partecipati dal Mibact per la tutela e la valorizzazione del patrimonio culturale, di cui all'art. 1, comma 317, della legge 205/2017</t>
  </si>
  <si>
    <t>96.54</t>
  </si>
  <si>
    <t>Incremento fondo per il funzionamento dei piccoli musei di cui all'articolo 1, comma 359 della legge n. 160/2019</t>
  </si>
  <si>
    <t>96.64</t>
  </si>
  <si>
    <t>Contributo alla Fondazione Libri italiani accessibili (LIA)</t>
  </si>
  <si>
    <t>96.88</t>
  </si>
  <si>
    <t>Remunerazione del prestito eseguito dalle biblioteche e discoteche  dello  Stato  e  degli  enti pubblici, di cui all'art. 2, comma 132, del decreto legge 262/2006</t>
  </si>
  <si>
    <t>96.3</t>
  </si>
  <si>
    <t>Celebrazioni nazionali da tenersi nel 2023 per l'ottavo centenario della prima rappresentazione del presepe</t>
  </si>
  <si>
    <t>Osservatorio nazionale per il patrimonio immateriale dell’UNESCO</t>
  </si>
  <si>
    <t>Incremento Fondo per lo sviluppo degli investimenti nel cinema e nell'audiovisivo, di cui alla legge 220/2016</t>
  </si>
  <si>
    <t xml:space="preserve"> Aumento quota capitale sociale  di Istituto Luce di Cinecittà S.p.A.</t>
  </si>
  <si>
    <t>Fondo rotativo  Fondazioni lirico sinfoniche</t>
  </si>
  <si>
    <t>Incarichi di collaborazione a supporto delle attività del commissario della Fondazione lirico sinfoniche</t>
  </si>
  <si>
    <t>100.23</t>
  </si>
  <si>
    <t>Estensione delle misure di rilancio dell'industria nautica, di cui all'art. 32, comma 1, del decreto legge 133/2014</t>
  </si>
  <si>
    <t>100.0103</t>
  </si>
  <si>
    <t>Esenzione per l’anno 2021 dalla prima rata dell’imposta municipale propria per i settori del turismo e dello spettacolo  - IMU- Quota Stato</t>
  </si>
  <si>
    <t>Esenzione per l’anno 2021 dalla prima rata dell’imposta municipale propria per i settori del turismo e dello spettacolo  - IMU- Quota Comuni</t>
  </si>
  <si>
    <t xml:space="preserve">Esenzione per l’anno 2021 dalla prima rata dell’imposta municipale propria per i settori del turismo e dello spettacolo  - IMU-  Incremento del Fondo di cui all'articolo 177, comma 2 del DL n. 34/2020 per  ristori comuni delle minori entrate </t>
  </si>
  <si>
    <t>Proroga fino al 30 aprile 2021  del credito di imposta nella misura del 60% canoni di locazione di immobili ad uso non abitativo per le imprese turistico-ricettive</t>
  </si>
  <si>
    <t>Proroga fino al 30 aprile 2021  del credito di imposta nella misura del 50% dell'ammontare dei canoni per affitto d'azienda per le imprese turistico-ricettive</t>
  </si>
  <si>
    <t xml:space="preserve"> Modifica  all'articolo 182, comma 1 del Dl 34 del 2020-Fondo  per la concessione di contributi in favore di agenzie di viaggio, tour operator, imprese turistico-ricettive, guide e accompagnatori turistici </t>
  </si>
  <si>
    <t xml:space="preserve"> Incremento autorizzazione di spesa di cui all'articolo 79, comma 3 del Dl 104/2020- Credito di imposta per la riqualificazione e il miglioramento delle strutture ricettive turistico-alberghiere </t>
  </si>
  <si>
    <t>Fondo per la promozione turistica del territorio mediante manifestazioni sportive</t>
  </si>
  <si>
    <t>Estensione credito d'imposta per gli investimenti in campagne pubblicitarie sulla stampa quotidiana e periodica  anche online e sulle  emittenti  televisive e radiofoniche locali, di cui all'art. 57-bis, comma 1-ter, del decreto legge 50/2017</t>
  </si>
  <si>
    <t xml:space="preserve"> Incremento del Fondo per il pluralismo e l'innovazione dell'informazione - credito d'imposta parametrato agli importi pagati  a  titolo di IMU, TASI, Cosap e TARI per operatori nel settore della vendita al dettaglio di giornali, riviste e periodici e alle imprese di distribuzione della stampa </t>
  </si>
  <si>
    <t>Incremento del Fondo per il pluralismo e l'innovazione dell'informazione -Credito di imposta in favore delle imprese editrici di quotidiani e periodici per la spesa in servizi digitali)</t>
  </si>
  <si>
    <r>
      <t>Voucher</t>
    </r>
    <r>
      <rPr>
        <sz val="10"/>
        <rFont val="Times New Roman"/>
        <family val="1"/>
      </rPr>
      <t xml:space="preserve"> per l’acquisizione dei servizi di connessione ad internet in banda ultra larga e dei relativi dispositivi elettronici per il sostegno alle famiglie a basso reddito</t>
    </r>
  </si>
  <si>
    <t>101.014</t>
  </si>
  <si>
    <t xml:space="preserve"> incremento risorse autorizzazione di spesa di cui all'articolo1, comma 1309 lettera c) della legge n205/2017-Banda Ultra Larga mobile – assegnazione diritti d’uso delle frequenze in banda 694-790 MHz, 3,6-3,8 GHz e 26,5-27,5 GHz - Contributi ai ai costi a carico degli utenti finali per l’acquisto di apparecchiature di ricezione televisiva</t>
  </si>
  <si>
    <t xml:space="preserve">Abrogazione della  riduzione  del 5% del canone radio televisivo  </t>
  </si>
  <si>
    <t>105.15</t>
  </si>
  <si>
    <t xml:space="preserve"> Istituzione di un fondo da trasferire alla PCM destinato alle Indennità di architettura e di gestione operativa ai gestori di identità digitale</t>
  </si>
  <si>
    <t>105.022</t>
  </si>
  <si>
    <t>Kit digitalizzazione per soggetti appartenenti a nuclei familiari con un reddito ISEE non superiore a 20.000 euro annui</t>
  </si>
  <si>
    <t>TITOLO X-Misure per la partecipazione dell'Italia all'Unione europea e ad Organismi internazionali</t>
  </si>
  <si>
    <t>Finanziamento per partecipazione italiana alla Conferenza sul futuro dell’Europa</t>
  </si>
  <si>
    <t xml:space="preserve"> Soppressione dell'imposta regionale sulla benzina per autotrazione IRBA</t>
  </si>
  <si>
    <t xml:space="preserve"> Soppressione dell'imposta regionale sulla benzina per autotrazione IRBA-Fondo per ristoro minori entrate Regioni</t>
  </si>
  <si>
    <t xml:space="preserve"> Soppressione dell'imposta regionale sulla benzina per autotrazione IVA</t>
  </si>
  <si>
    <t xml:space="preserve"> Soppressione dell'imposta regionale sulla benzina per autotrazione IRES/IRPEF</t>
  </si>
  <si>
    <t xml:space="preserve"> Soppressione dell'imposta regionale sulla benzina per autotrazione IRAP</t>
  </si>
  <si>
    <t>631-632</t>
  </si>
  <si>
    <t>Disapplicazione della ritenuta sugli utili di cui all'art. 27, comma 3, del DPR 600/73 per gli organismi di investimento collettivo del risparmio (OICR) di diritto estero</t>
  </si>
  <si>
    <t>Disapplicazione dell'imposta sostitutiva sulle plusvalenze di cui all'art. 27-ter del DPR 600/73 per gli organismi di investimento collettivo del risparmio (OICR) di diritto estero</t>
  </si>
  <si>
    <t xml:space="preserve">Risarcimenti derivanti dalla violazione della Convenzione europea per i diritti umani, di cui al decreto-legge n. 92 del 2014 </t>
  </si>
  <si>
    <t>113.01</t>
  </si>
  <si>
    <t>Incremento autorizzazione di spesa di cui all'articolo 1, comma 426 legge n.160/2019-Potenziamento della rete di assistenza alle vittime di reato</t>
  </si>
  <si>
    <t>114.06</t>
  </si>
  <si>
    <t>Attuazione della risoluzione n. 1325(2000) del Consiglio di sicurezza delle Nazioni Unite su donne, pace e sicurezza</t>
  </si>
  <si>
    <t xml:space="preserve"> Incremento del finanziamento annuale in favore dell’Agenzia per la cooperazione allo sviluppo,  al fine di assicurare un riallineamento con gli obiettivi di finanziamento concordati a livello internazionale per l’aiuto pubblico allo sviluppo</t>
  </si>
  <si>
    <t>a)</t>
  </si>
  <si>
    <t>Rideterminazione del contributo all'Organizzazione europea per le ricerche astronomiche dell'emisfero australe (legge 10 marzo 1982, n. 127)</t>
  </si>
  <si>
    <t>Abrogazione incremento contributo all'Organizzazione europea per le ricerche astronomiche dell'emisfero australe (art. 1, c. 983, l. 28 dicembre 2015, n. 208)</t>
  </si>
  <si>
    <t>b)</t>
  </si>
  <si>
    <t>Contributo al consiglio d'Europa di cui alla legge 23 luglio 1949, n. 433</t>
  </si>
  <si>
    <t>c)</t>
  </si>
  <si>
    <t xml:space="preserve">Contributo al Fondo europeo per la gioventù di cui alla legge 31 marzo 1980, n. 140 </t>
  </si>
  <si>
    <t>d)</t>
  </si>
  <si>
    <t>Partecipazione italiana alla European Peace Facility</t>
  </si>
  <si>
    <t>Iniziative per il Giubileo del 2025</t>
  </si>
  <si>
    <t>Incemento finanziamento per la partecipazione italiana all'Expo 2020 Dubai</t>
  </si>
  <si>
    <t>115.017; 115.01; 115.025</t>
  </si>
  <si>
    <t>Elezioni per il rinnovo dei Comitati degli italiani all’estero</t>
  </si>
  <si>
    <t>Elezioni per il rinnovo del Consiglio generale degli italiani all’estero</t>
  </si>
  <si>
    <t>TITOLO  XI -Misure in materia di trasporti e ambiente</t>
  </si>
  <si>
    <t>Capo I- Misure in materia di trasporti e mobilità sostenibile</t>
  </si>
  <si>
    <t>Incremento del  fondo per  sostenere le aziende di trasporto di passeggeri con autobus non soggetti a obbligo di servizio pubblico per gli effetti economici subiti direttamente imputabili dall'emergenza COVID-19, di cui all'articolo 85 del Dl 104/2020</t>
  </si>
  <si>
    <t>Rifinanziamento Fondo per contributi per l'acquisto di autoveicoli a basse emissioni di C02</t>
  </si>
  <si>
    <t xml:space="preserve">Potenziamento della linea  M! della metropolitana di Brescia </t>
  </si>
  <si>
    <t>Fondo  per compensare le Autorità di sistema portuale dei mancati introiti dovuti al calo del traffico dei passeggeri e dei crocieristi, nonché per compensare imprese di navigazione operanti con navi minori nel settore del trasporto turistico di persone via mare e per acque interne per diminuzione del fatturato, di cui all'art. 199, comma 10-bis, del decreto legge 34/2020</t>
  </si>
  <si>
    <t xml:space="preserve"> Proroga al 30 aprile 2021 degli sgravi contributivi alle imprese armatoriali che esercitano attività di cabotaggio, rifornimento di prodotti petroliferi e assistenza alle piattaforme petrolifere   di cui all’articolo 6, comma 1, del Dl n. 457 /1997</t>
  </si>
  <si>
    <t xml:space="preserve"> Incremento Fondo per la compensazione al settore del trasporto marittimo  dei danni subiti per la riduzione dei ricavi tariffari relativi ai passeggeri trasportati nel periodo 23 febbraio -31/12/2020, di cui all'articolo 89 del decreto legge 104/2020</t>
  </si>
  <si>
    <t>Istituzione di un fondo per compensare le imprese del settore dei terminal portuali asserviti allo sbarco e imbarco di persone, destinato a compensare la riduzione dei ricavi per decremento passeggeri sbarcati e imbarcati nel periodo dal 23 febbraio 2020 al 31 dicembre 2020 ( covid-19)</t>
  </si>
  <si>
    <t>120.21</t>
  </si>
  <si>
    <t>interventi di riqualificazione del porto di Reggio Calabria volti ad assicurare la mobilità dei passeggeri e ad agevolare i collegamenti con il porto di Messina</t>
  </si>
  <si>
    <t xml:space="preserve">Sostegno alle imprese detentrici e noleggiatrici di carri ferroviari merci, nonché agli spedizionieri ed operatori del trasporto multimodale (MTO) limitatamente all’attività relativa ai trasporti ferroviari, danneggiati dall’emergenza COVID-19 registrati a partire dal 23 febbraio 2020 e fino al 31 dicembre 2020 </t>
  </si>
  <si>
    <t>Marebonus - contributi per il miglioramento della catena intermodale e decongestione della rete viaria di cui all'articolo 1, comma 647  della legge n. 208/2015</t>
  </si>
  <si>
    <t>Ferrobonus - contributi decongestione rete ferroviaria di cui all'articolo 1, comma 648 della legge n. 208/2015</t>
  </si>
  <si>
    <t>Sostegno economico per le imprese che effettuano servizi di trasporto ferroviario di passeggeri e merci non soggetti a obblighi di servizio pubblico per gli effetti economici subiti direttamente imputabili all’emergenza COVID-19 registrati a partire dal 1° gennaio 2021 e fino al 30 aprile 2021,</t>
  </si>
  <si>
    <t>Riduzione del canone per l’utilizzo dell’infrastruttura ferroviaria da applicarsi ai servizi ferroviari passeggeri e merci non sottoposti ad obbligo di servizio pubblico-Fondo per compensazione gestore infrastruttura ferroviaria nazionale</t>
  </si>
  <si>
    <t>Servizi interregionali indivisi  attribuiti alla Regione Friuli Venezia Giulia  e alla Regione Veneto</t>
  </si>
  <si>
    <t>Tariffe sociali per i collegamenti aerei da e per la Regione Sicilia</t>
  </si>
  <si>
    <t>Estensione dal 2021 al 2023 del  contributo per l'acquisto, anche in locazione finanziaria, di un veicolo elettrico o ibrido nuovo di fabbrica di cui all'articolo 1, comma 1057 della legge n. 145/2018</t>
  </si>
  <si>
    <t>Incremento del Fondo " Programma sperimentale buono mobilità" di cui all'articolo 2, comma 1 del D.L. n.111/2019</t>
  </si>
  <si>
    <t>Riduzione  delle risorse sui  capitoli del ministero dell'ambiente su cui è stata riassegnata quota parte proventi aste emissioni Co2  ci cui all'articolo 19 del D.lgs. n.30/2013</t>
  </si>
  <si>
    <t>126.20</t>
  </si>
  <si>
    <t>Credito di imposta alle microimprese e piccole imprese che acquistano cargo bike e cargo bike a pedalata assistita</t>
  </si>
  <si>
    <t>126.29</t>
  </si>
  <si>
    <t xml:space="preserve">Istituzione Fondo per Interventi urgenti per i danni causati dagli eventi alluvionali verificatisi nel periodo 2019-2020 </t>
  </si>
  <si>
    <t>126.30</t>
  </si>
  <si>
    <t>Istituzione  di un Fondo da trasferire al bilancio autonomo della Presidenza del consiglio dei ministri destinato al dissesto idrogeologico- Assunzione di personale a tempo determinato  con durata non superiore al 2021 da parte del Dipartimento della protezione civile e dei soggetti attuatori indicati nelle ordinanze del Capo del Dipartimento della protezione civile</t>
  </si>
  <si>
    <t>Istituzione  di un Fondo da trasferire al bilancio autonomo della Presidenza del consiglio dei ministri destinato al dissesto idrogeologico- Assunzione di personale a tempo determinato  con durata non superiore al 2021 da parte del Dipartimento della protezione civile e dei soggetti attuatori indicati nelle ordinanze del Capo del Dipartimento della protezione civile- effetti riflessi</t>
  </si>
  <si>
    <t>126.04; 126.011</t>
  </si>
  <si>
    <t xml:space="preserve">Fondo per "buono veicoli sicuri" ai proprietari di veicoli a motore che sottopongono il proprio veicolo e l'eventuale rimorchio alle operazioni di revisione </t>
  </si>
  <si>
    <t>128.06</t>
  </si>
  <si>
    <t>Prestazioni integrative del Fondo di solidarietà per il settore del trasporto Aereo e del sistema aeroportuale nel caso di trattamento di cassa integrazione ordinaria o in deroga</t>
  </si>
  <si>
    <t>Riduzione Fondo per l'attualizzazione dei contributi pluriennali di cui all'art. 6, c. 2, del DL 154/2008</t>
  </si>
  <si>
    <t>Istituzione di un fondo per il sostegno dell'intero settore aereoportuale per la compensazione dei danni subiti a causa dell'epidemia da COVID-19</t>
  </si>
  <si>
    <t>Fondo finalizzato alla rimozione delle navi abbandonate nei porti</t>
  </si>
  <si>
    <t>Rifinanziamento del fondo morosità incolpevole di cui all'articolo 6, comma 5 D.L. n.102/2013</t>
  </si>
  <si>
    <t>Fondo da destinare, a titolo di ristoro, alle città portuali che hanno subìto perdite economiche a seguito del calo del turismo crocieristico prodotto dalla pandemia da COVID-19</t>
  </si>
  <si>
    <t>Capo II- Misure per la tutela dell'ambiente</t>
  </si>
  <si>
    <t>Incremento risorse destinate a potenziare la gestione e il funzionamento dei parchi nazionali già istituiti, nonché a garantire il funzionamento dei nuovi parchi nazionali, di cui all'autorizzazione di spesa della Legge 549/1995</t>
  </si>
  <si>
    <t>Misure per il funzionamento delle aree marine protette e dei parchi sommersi</t>
  </si>
  <si>
    <t>Proroga Programma sperimentale " caschi verde per l'ambiente", di cui all'art. 5-ter del decreto legge 111/2019</t>
  </si>
  <si>
    <t>Riduzione  autorizzazione di spesa relativa alla ratifica del protocollo di Kyoto  e aiuto ai paesi in via di sviluppo  di cui all'art. 3 della legge 120/2002</t>
  </si>
  <si>
    <t>134.15 RIF</t>
  </si>
  <si>
    <t>Istituzione di aree marine protette per le Isole Cheradi e Mar Piccolo</t>
  </si>
  <si>
    <t>Incremento contributo a ISPRA per il completamento della carta geologica ufficiale d'Italia, di cui all'art.1, comma 103, della legge 160/2019</t>
  </si>
  <si>
    <t>Sistema volontario di certificazione ambientale per la finanza sostenibile</t>
  </si>
  <si>
    <t>Riduzione autorizzazione di spesa relativa alla ratifica del protocollo di Kyoto  e aiuto ai paesi in via di sviluppo  di cui all'art. 3 della legge 120/2002</t>
  </si>
  <si>
    <t>Finanziamento per le attività di vigilanza e controllo dell’ambiente marino e costiero svolte dalle Capitanerie di Porto</t>
  </si>
  <si>
    <t>Incremento risorse ISPRA per potenziare la valutazione di impatto ambientale</t>
  </si>
  <si>
    <t>135.20</t>
  </si>
  <si>
    <t>Incremento risorse per i programmi di monitoraggio ambientale di cui all'articolo 11, comma 3 d.lgs n.190/2010</t>
  </si>
  <si>
    <t>Istituzione del Fondo per la promozione dell’uso consapevole della risorsa idrica e per incentivare la contabilizzazione dei consumi idrici</t>
  </si>
  <si>
    <t>Istituzione di un Fondo per l’approvvigionamento idrico dei Comuni delle Isole minori con popolazione inferiore a 15.000 abitanti</t>
  </si>
  <si>
    <t xml:space="preserve"> Istituzione di un Fondo destinato al finanziamento di iniziative di promozione e di attrazione degli investimenti nelle isole minori</t>
  </si>
  <si>
    <t>Istituzione di un centro accoglienza di animali confiscati presso il CUFAA</t>
  </si>
  <si>
    <t>137.05 RIF</t>
  </si>
  <si>
    <t>Fondo nazionale per il recupero della fauna selvatica</t>
  </si>
  <si>
    <t>Programma sperimentale di educazione ambientale del Ministero dell’ambiente e della tutela del territorio e del mare</t>
  </si>
  <si>
    <t xml:space="preserve">Contributo economico a fondo perduto per operatori che introducono il sistema del vuoto a rendere per gli imballaggi contenenti liquidi a fini alimentari </t>
  </si>
  <si>
    <t>Credito di imposta per operatori che riconoscono all'utente finale un abbuono all'atto della resa dell'imballaggio</t>
  </si>
  <si>
    <t>Istituzione Fondo per la promozione della tariffazione puntuale</t>
  </si>
  <si>
    <t>Istituzione  del Fondo per i contributi per la promozione di compostiere di comunità nelle zone economiche ambientali</t>
  </si>
  <si>
    <t>142.06</t>
  </si>
  <si>
    <t xml:space="preserve">Realizzazione delle opere connesse agli impianti sportivi delle Olimpiadi invernali 2026 nei territori della regione Lombardia, della regione Veneto e delle province autonome di Trento e di Bolzano </t>
  </si>
  <si>
    <t>TITOLO  XII- Regioni ed Enti locali</t>
  </si>
  <si>
    <t xml:space="preserve"> Incremento del Fondo per il risanamento finanziario dei comuni con deficit strutturale imputabile a caratteristiche socio- economiche destinato a beneficiari  non rientranti nell'intervento di cui all'articolo 53 del Dl 104/2020 </t>
  </si>
  <si>
    <t>143.019 RIF</t>
  </si>
  <si>
    <t>Fondo di investimento per la costruzione di rifugi</t>
  </si>
  <si>
    <t xml:space="preserve"> Somma da trasferire alla PCM per la concessione di contributi ai soggetti danneggiati dagli eventi alluvionali verificatisi nel territorio della regione Sardegna il 28 novembre 2020</t>
  </si>
  <si>
    <t>Incremento risorse per il Trasporto scolastico - Comuni</t>
  </si>
  <si>
    <t>Rideterminazione  del Fondo di solidarietà comunale  di  cui:</t>
  </si>
  <si>
    <t>Incremento  del Fondo di solidarietà comunale per l'ampliamento dei servizi sociali svolti in forma singola o associata dai comuni  Modifica all'articolo 1, comma 448 della legge n. 232/2017</t>
  </si>
  <si>
    <t xml:space="preserve"> Incremento del Fondo di solidarietà comunale per  il potenziamento degli asili nido- Modifica all'articolo 1, comma 448 della legge n. 232/2016</t>
  </si>
  <si>
    <t xml:space="preserve"> Incremento del   fondo di solidarietà comunale conseguente alla compensazione del mancato recupero  a carico del Comune di  Sappada della quota IMU trattenuta da Agenzia delle Entrate </t>
  </si>
  <si>
    <t xml:space="preserve">  Abrogazione art. 1, comma 848 delle legge 160/2019-Riduzione  del Fondo di solidarietà comunale</t>
  </si>
  <si>
    <t xml:space="preserve"> Abrogazione dell'art. 1, comma 850 delle legge 160/2019 -Riduzione  del Fondo di solidarietà comunale per minori esigenze di ristoro ai comuni delle minori entrate TASI</t>
  </si>
  <si>
    <t>147.08</t>
  </si>
  <si>
    <t>Fondo per i comuni di frontiera maggiormente coinvolti nella gestione dei flussi migratori</t>
  </si>
  <si>
    <t>147012</t>
  </si>
  <si>
    <t>Incremento Fondo per la lotta alla povertà e all'esclusione sociale per il potenzamento dei servizi sociali territoriali</t>
  </si>
  <si>
    <t>Riduzione Fondo per le politiche sociali di cui all'articolo 59, comma 44, della legge  n. 449/1997</t>
  </si>
  <si>
    <t>805-806</t>
  </si>
  <si>
    <t>Incremento risorse per l'Accordo quadro tra il Governo, le Regioni a statuto speciale e le Province autonome di Trento e Bolzano in materia di finanza pubblica</t>
  </si>
  <si>
    <t xml:space="preserve"> Riduzione del contributo finanza pubblica delle Autonomie Speciali in attuazione dell'accordo  sottoscritto il  5/11/2020</t>
  </si>
  <si>
    <t>Riduzione  risorse per l'Accordo quadro tra il Governo, le Regioni a statuto speciale e le Province autonome di Trento e Bolzano  per effetto dell'accordo  sottoscritto il 05/11/2020</t>
  </si>
  <si>
    <t>148.06</t>
  </si>
  <si>
    <t xml:space="preserve"> Incremento dell'autorizzazione di spesa di cui all'articolo 1, comma 875 delle legge n. 160/2019- Contributo da destinare ai liberi consorzi e alle città metropolitane della Regione Sicilia </t>
  </si>
  <si>
    <t>Contributi alle Regioni per investimenti di messa in sicurezza edifici e territori</t>
  </si>
  <si>
    <t>149.10 rif</t>
  </si>
  <si>
    <t>Incremento del fondo unico dell'edilizia scolastica, di cui all'art. 11, comma 4-sexies, del decreto legge 179/2012</t>
  </si>
  <si>
    <t>Istituzione del fondo perequativo infrastrutturale</t>
  </si>
  <si>
    <t>Incremento risorse per il trasporto pubblico locale - Regioni</t>
  </si>
  <si>
    <t>152.5</t>
  </si>
  <si>
    <t>Fondo per favorire la mobilità urbana ed extraurbana, anche con riferimento alla mobilità delle persone con disabilità</t>
  </si>
  <si>
    <t>Istituzione di un fondo destinato alla concessione di indennizzi a favore dei soggetti danneggiati da complicanze di tipo irreversibile causate da trasfusioni, somministrazione di emoderivati o vaccinazioni</t>
  </si>
  <si>
    <t>Incremento Fondo per l'esercizio delle funzioni degli enti locali di cui all'articolo 106 D.L. n.34/2020 per ristoro perdita di gettito emergenza COVID 19</t>
  </si>
  <si>
    <t>154.3</t>
  </si>
  <si>
    <t>Istituzione di un Fondo per assicurare i necessari trasferimenti ai piccoli comuni con meno di 500 abitanti, per lo svolgimento delle funzioni fondamentali, anche in relazione alla perdita di entrate connesse all’emergenza epidemiologica da COVID-19</t>
  </si>
  <si>
    <t>Incremento del Fondo per i comuni in stato di dissesto finanziario di cui all’articolo 106-bis del DL. N.34/2020</t>
  </si>
  <si>
    <t>218.3 RIF</t>
  </si>
  <si>
    <t xml:space="preserve">Rifinanziamento Fondo per i Comuni in dissesto finanziario di cui all'articolo 106 bis D.L. n.34/2020 per la realizzazione di interventi di manutenzione straordinaria di beni immobili da assegnare alla Polizia di Stato e all’Arma dei carabinieri </t>
  </si>
  <si>
    <t>Mancato assoggettamento a imposta locale Campione d'Italia delle forniture di energia elettrica in condotte, di gas mediante rete di distribuzione di gas naturale e di teleriscaldamento, nonché delle prestazioni di servizi in materia d’informatica o di telecomunicazioni</t>
  </si>
  <si>
    <t>Minore spesa Comune Campione d'Italia</t>
  </si>
  <si>
    <t>TITOLO  XIII- Revisione e rimodulazione della spesa pubblica</t>
  </si>
  <si>
    <t>Concorso alla finanza pubblica amministrazioni centrali</t>
  </si>
  <si>
    <t xml:space="preserve">Concorso alla finanza pubblica delle Regioni e province autonome di Trento e Bolzano  </t>
  </si>
  <si>
    <t>Concorso alla finanza pubblica dei Comuni</t>
  </si>
  <si>
    <t>Concorso alla finanza pubblica delle province e città metropolitane</t>
  </si>
  <si>
    <t>TITOLO  XIV- Pubblica amministrazione e lavoro pubblico</t>
  </si>
  <si>
    <t xml:space="preserve"> Istituzione di un fondo destinato al finanziamento delle assunzioni di personale a tempo indeterminato in aggiunta alle facoltà assunzionali previste a legislazione vigente</t>
  </si>
  <si>
    <t xml:space="preserve"> Istituzione di un fondo destinato al finanziamento delle assunzioni di personale a tempo indeterminato in aggiunta alle facoltà assunzionali previste a legislazione vigente- effetti riflessi</t>
  </si>
  <si>
    <t>159.74</t>
  </si>
  <si>
    <t>Incentivo economico ai magistrati parametrato al 50% del trattamento integrativo riservato al personale assegnato alle c.d. sedi disagiate</t>
  </si>
  <si>
    <t>Incentivo economico ai magistrati parametrato al 50% del trattamento integrativo riservato al personale assegnato alle c.d. sedi disagiate- effetti riflessi</t>
  </si>
  <si>
    <t>Assunzione  dal 2023 di personale amministrativo non dirigenziale da inquadrare nei ruoli dell’amministrazione giudiziaria - spese svolgimento procedure concorsuali</t>
  </si>
  <si>
    <t>Assunzioni di 200 unità di  personale del comparto funzioni centrali del Dipartimento dell’Amministrazione penitenziaria - spese svolgimento procedure concorsuali</t>
  </si>
  <si>
    <t>159.71</t>
  </si>
  <si>
    <t>Incremento dotazione organica dell’amministrazione penitenziaria di 100 unità di personale amministrativo non dirigenziale appartenente all’Area III con la qualifica di funzionario giuridico pedagogico</t>
  </si>
  <si>
    <t>Incremento dotazione organica dell’amministrazione penitenziaria di 100 unità di personale amministrativo non dirigenziale appartenente all’Area III con la qualifica di funzionario giuridico pedagogico- effetti riflessi</t>
  </si>
  <si>
    <t>Oneri svolgimento procedure concorsuali personale amministrazione penitenziaria</t>
  </si>
  <si>
    <t>159.73</t>
  </si>
  <si>
    <t>Incremento Fondo risorse decentrate del personale contrattualizzato non dirigente ministero della Giustizia</t>
  </si>
  <si>
    <t>Incremento Fondo risorse decentrate del personale contrattualizzato non dirigente ministero della Giustizia- effetti riflessi</t>
  </si>
  <si>
    <t>Conservazione nel conto dei residui dei ministeri delle risorse destinate alle prestazioni di lavoro straordinario e ai buoni pasto e non utilizzate nel corso del 2020 per essere versate all’entrata del bilancio dello Stato e riassegnate ai pertinenti capitoli di spesa</t>
  </si>
  <si>
    <t>Conservazione nel conto dei residui dei ministeri delle risorse destinate alle prestazioni di lavoro straordinario e ai buoni pasto e non utilizzate nel corso del 2020 per essere versate all’entrata del bilancio dello Stato e riassegnate ai pertinenti capitoli di spesa- effetti riflessi</t>
  </si>
  <si>
    <t>Riduzione Fonco contributi pluriennali</t>
  </si>
  <si>
    <t>Assunzioni a tempo indeterminato di 80 unità di personale degli uffici territoriali del Dipartimento per la giustizia minorile e di comunità - spese svolgimento procedure concorsuali</t>
  </si>
  <si>
    <t>Assunzione di 140 unità di personale presso il Ministero delle politiche agricole alimentari e forestali- spese svolgimento procedure concorsuali</t>
  </si>
  <si>
    <t>Spese di funzionamento connesse all'assunzione di 750 unità di personale presso il Corpo dei Vigili del Fuoco, ivi comprese le spese per mense e buoni pasto</t>
  </si>
  <si>
    <t xml:space="preserve"> Istituzione di un fondo destinato all' ampliamento delle  dotazioni organiche AFAM mediante inserimento nelle dotazioni organiche di accompagnatori al pianoforte, clavicembalo e posizioni tecniche</t>
  </si>
  <si>
    <t xml:space="preserve"> Istituzione di un fondo destinato all' ampliamento delle  dotazioni organiche AFAM mediante inserimento nelle dotazioni organiche di accompagnatori al pianoforte, clavicembalo e posizioni tecniche- effetti riflessi</t>
  </si>
  <si>
    <t>159.04</t>
  </si>
  <si>
    <t>Istituzione del Centro di formazione territoriale dell’Aquila del Corpo Nazionale dei Vigili del Fuoco</t>
  </si>
  <si>
    <t>Centro di formazione territoriale dell’Aquila del Corpo Nazionale dei Vigili del Fuoco-spese di funzionamento</t>
  </si>
  <si>
    <t>Spese sanitarie sostenute dal personale del Corpo nazionale dei vigili del fuoco per cure relative a ferite e lesioni riportate nello svolgimento di servizi operativi e di supporto all'attività operativa</t>
  </si>
  <si>
    <t>Riduzione dell'autorizzazione di spesa di cui all'articolo 7, comma 4-bis, D.L. n.39/2009 relativa all'operatività del Servizio nazionaledi  protezione  civile  e del Corpo nazionale dei vigili del fuoco</t>
  </si>
  <si>
    <t>Assunzioni di personale a tempo indeterminato presso AGEA</t>
  </si>
  <si>
    <t>Assunzioni di personale a tempo indeterminato presso AGEA - effetti riflessi</t>
  </si>
  <si>
    <t>Assunzione di 21 unità di personale presso l’Agenzia nazionale per i giovani</t>
  </si>
  <si>
    <t>Assunzione di 21 unità di personale presso l’Agenzia nazionale per i giovani - effetti riflessi</t>
  </si>
  <si>
    <t xml:space="preserve">Assunzione personale operaio presso l'Arma dei carabinieri </t>
  </si>
  <si>
    <t>Assunzione personale operaio presso l'Arma dei carabinieri - effetti riflessi</t>
  </si>
  <si>
    <t>160.05</t>
  </si>
  <si>
    <t xml:space="preserve"> Incremento fondo contratti 2019-2021 per Indennità di comando a tutto il personale dell'Arma dei carabinieri</t>
  </si>
  <si>
    <t xml:space="preserve"> Riduzione del Fondo esigenze indifferibili  di cui all'articolo 1, comma 199 della legge n. 190/2014</t>
  </si>
  <si>
    <t>Assunzione Esperti presso ambasciate</t>
  </si>
  <si>
    <t>Assunzione Esperti presso ambasciate - effetti riflessi</t>
  </si>
  <si>
    <t>Incremento contingente Guardia di Finanza che presta servizio all'estero</t>
  </si>
  <si>
    <t>Incremento contingente Guardia di Finanza che presta servizio all'estero- effetti riflessi</t>
  </si>
  <si>
    <t>161.39</t>
  </si>
  <si>
    <t>Incremento dotazione organica carriera diplomatica</t>
  </si>
  <si>
    <t>Incremento dotazione organica carriera diplomatica- effetti riflessi</t>
  </si>
  <si>
    <t>161.41</t>
  </si>
  <si>
    <t>Assunzioni 100 unità area II F2 e 50 unità area III F1 Maeci</t>
  </si>
  <si>
    <t>Assunzioni 100 unità area II F2 e 50 unità area III F1 Maeci- effetti riflessi</t>
  </si>
  <si>
    <t>161.8 - 161.4 - 161.42 - 161.1</t>
  </si>
  <si>
    <t>Incremento del limite assunzionale, previsto dal DPR nr.18/1967, presso il le rappresentanze diplomatiche, gli uffici consolari di prima categoria e gli istituti italiani di cultura</t>
  </si>
  <si>
    <t>Incremento del limite assunzionale, previsto dal DPR nr.18/1967, presso il le rappresentanze diplomatiche, gli uffici consolari di prima categoria e gli istituti italiani di cultura- effetti riflessi</t>
  </si>
  <si>
    <t xml:space="preserve">Assunzione a tempo determinato di personale amministrativo giudiziario </t>
  </si>
  <si>
    <t>Assunzione a tempo determinato di personale amministrativo giudiziario - effetti riflessi</t>
  </si>
  <si>
    <t>Incarichi di collaborazione per lo svolgimento delle funzioni di tutela e di valorizzazione del patrimonio culturale e del paesaggio delle Soprintendenze Archeologia, belle arti e paesaggi</t>
  </si>
  <si>
    <t>Incarichi di collaborazione per lo svolgimento delle funzioni di tutela e di valorizzazione del patrimonio culturale e del paesaggio delle Soprintendenze Archeologia, belle arti e paesaggi- effetti riflessi</t>
  </si>
  <si>
    <t>Contributo ad Ales Spa per il supporto tecnico, amministrativo e contabile nei musei</t>
  </si>
  <si>
    <t>Proroga contratti a tempo determinato stipulati dagli istituti e luoghi della cultura ai sensi dell'articolo 8 del decreto legge 83/2014</t>
  </si>
  <si>
    <t>Proroga contratti a tempo determinato stipulati dagli istituti e luoghi della cultura ai sensi dell'articolo 8 del decreto legge 83/2015 - effetti riflessi</t>
  </si>
  <si>
    <t xml:space="preserve"> MIPAAF Indennità accessoria per il personale addetto  agli uffici di diretta collaborazione </t>
  </si>
  <si>
    <t xml:space="preserve"> MIPAAF Indennità accessoria per il personale addetto  agli uffici di diretta collaborazione - effetti riflessi</t>
  </si>
  <si>
    <t xml:space="preserve"> MUR Indennità accessoria per il personale addetto  agli uffici di diretta collaborazione </t>
  </si>
  <si>
    <t xml:space="preserve"> MUR Indennità accessoria per il personale addetto  agli uffici di diretta collaborazione - effetti riflessi</t>
  </si>
  <si>
    <t>161.46</t>
  </si>
  <si>
    <t xml:space="preserve">Assunzione di tre unità con qualifica dirigenziale di livello non generale presso il Ministero dell’università e della ricerca </t>
  </si>
  <si>
    <t>Assunzione di tre unità con qualifica dirigenziale di livello non generale presso il Ministero dell’università e della ricerca - effetti riflessi</t>
  </si>
  <si>
    <t xml:space="preserve">Assunzione di 56 unità di personale da inquadrare nell’Area III, posizione economica F1 del Comparto Funzioni Centrali presso il Ministero dell’università e della ricerca </t>
  </si>
  <si>
    <t>Assunzione di 56 unità di personale da inquadrare nell’Area III, posizione economica F1 del Comparto Funzioni Centrali presso il Ministero dell’università e della ricerca - effetti riflessi</t>
  </si>
  <si>
    <t>Riduzione autorizzazione di spesa di cui all’articolo 238, comma 2, decreto-legge 34/2020 - Piano di investimenti straordinario nell'attività di ricerca</t>
  </si>
  <si>
    <t>Riduzione autorizzazione di spesa di cui all’articolo 238, comma 2, decreto-legge 34/2020 - Piano di investimenti straordinario nell'attività di ricerca - effetti riflessi</t>
  </si>
  <si>
    <t xml:space="preserve">Riduzione dell’autorizzazione di spesa di cui all’articolo 1, comma 471, della legge 27 dicembre 2019, n. 160 - Creazione di una tecnostruttura di supporto alle attività dell'Osservatorio nazionale e degli Osservatori regionali per la formazione sanitaria e specialistica
</t>
  </si>
  <si>
    <t>Incremento dotazione organica di 3 posizioni dirigenziali di livelo non generale per impegni sovranazionali europei</t>
  </si>
  <si>
    <t>Incremento dotazione organica di 3 posizioni dirigenziali di livelo non generale per impegni sovranazionali europei- effetti riflessi</t>
  </si>
  <si>
    <t>162.48  162.4  162.42</t>
  </si>
  <si>
    <t>Incremento fondo finalizzato al concorso degli oneri per l'assunzione a tempo indeterminato  del personale in servizio a tempo determinato impiegato nella ricostruzione delle aree interessate dai sisma 2009, 2012 e 2016</t>
  </si>
  <si>
    <t>Incremento fondo finalizzato al concorso degli oneri per l'assunzione a tempo indeterminato  del personale in servizio a tempo determinato impiegato nella ricostruzione delle aree interessate dai sisma 2009, 2012 e 2016- effetti riflessi</t>
  </si>
  <si>
    <t>162.49</t>
  </si>
  <si>
    <t>Contributo straordinario per la ricostruzione dell'Aquila di cui all'articolo 3 del DL n. 113/2016</t>
  </si>
  <si>
    <t>Contributo straordinario per i comuni del cratere del sisma L'Aquila</t>
  </si>
  <si>
    <t>Contributo straordinario per espletamento pratiche comuni fuori cratere sisma L'Aquila</t>
  </si>
  <si>
    <t>Concorso dello Stato agli oneri derivanti dalla proroga al 31 dicembre 2021 della sospensione dei pagamenti delle rate dei mutui nei comuni colpiti dagli eventi sismici 2016</t>
  </si>
  <si>
    <t>Concorso dello Stato agli oneri derivanti dalla proroga al 31 dicembre 2021 della sospensione dei pagamenti delle rate dei mutui nei comuni colpiti dal sisma del 2012 e dagli eventi alluvionali della regione Veneto del 2014</t>
  </si>
  <si>
    <t>Incremento risorse per rinnovo contratti personale statale 2019-2021, di cui all'art.1, comma 436, della legge 145/2018</t>
  </si>
  <si>
    <t>Incremento risorse per rinnovo contratti personale statale 2019-2021, di cui all'art.1, comma 436, della legge 145/2018 - effetti riflessi</t>
  </si>
  <si>
    <t xml:space="preserve"> Incremento del Fondo per il rafforzamento dell'autonomia scolastica-Incremento organico dell'autonomia di cui all'articolo 1, comma 366 della legge n. 232/2016</t>
  </si>
  <si>
    <t xml:space="preserve"> Incremento del Fondo per il rafforzamento dell'autonomia scolastica-Incremento organico dell'autonomia di cui all'articolo 1, comma 366 della legge n. 232/2016- effetti riflessi</t>
  </si>
  <si>
    <t xml:space="preserve"> Carta elettronica dei docenti - sostegno</t>
  </si>
  <si>
    <t xml:space="preserve"> Incremento del fondo per la Formazione obbligatoria per il personale docente docente di ruolo di cui all'articolo 125 della legge n. 107/2015</t>
  </si>
  <si>
    <t>Acquisto e manutenzione di attrezzature tecniche e sussidi didattici per gli istituti scolastici che accolgono alunni con disabilità</t>
  </si>
  <si>
    <t>Contratti di lavoro a tempo pieno e assunzione di collaboratori scolastici</t>
  </si>
  <si>
    <t>Contratti di lavoro a tempo pieno e assunzione di collaboratori scolastici - effetti riflessi</t>
  </si>
  <si>
    <t xml:space="preserve"> Proroga al 30/06/2021 dei Contratti a tempo determinato per assistenti tecnici nelle scuole di vario grado di cui all'articolo 230 bis del dl n.34/2020</t>
  </si>
  <si>
    <t xml:space="preserve"> Proroga al 30/06/2021 dei Contratti a tempo determinato per assistenti tecnici nelle scuole di vario grado di cui all'articolo 230 bis del dl n.34/2020- effetti riflessi</t>
  </si>
  <si>
    <t>Incremento dotazione organica personale ATA</t>
  </si>
  <si>
    <t>Incremento dotazione organica personale ATA- effetti riflessi</t>
  </si>
  <si>
    <t>Incremento di 1.000 unità di personale docente per il sostegno presso la scuola dell'infanzia</t>
  </si>
  <si>
    <t>Incremento di 1.000 unità di personale docente per il sostegno presso la scuola dell'infanzia - effetti riflessi</t>
  </si>
  <si>
    <t xml:space="preserve"> Carta elettronica dei docenti- scuola di infanzia</t>
  </si>
  <si>
    <t>Incremento Fondo nazionale per il Sistema integrato di educazione e di istruzione, di cui all'art. 12 del decreto legislativo 65/2017</t>
  </si>
  <si>
    <t xml:space="preserve"> Comando docenti presso gli uffici scolastici regionali e presso l'amministrazione centrale per coordinamento attività  innovazione didattica e digitale nelle scuole e proroga semi-esonero da orario di servizio da attività didattiche </t>
  </si>
  <si>
    <t xml:space="preserve"> Comando docenti presso gli uffici scolastici regionali e presso l'amministrazione centrale per coordinamento attività  innovazione didattica e digitale nelle scuole e proroga semi-esonero da orario di servizio da attività didattiche - effetti riflessi</t>
  </si>
  <si>
    <t xml:space="preserve">Proroga dell’utilizzo di docenti presso enti e associazioni </t>
  </si>
  <si>
    <t>Proroga dell’utilizzo di docenti presso enti e associazioni - effetti riflessi</t>
  </si>
  <si>
    <t>165.76</t>
  </si>
  <si>
    <t>Competenza nell’attività di formazione del personale da destinare all’estero che passa dal Ministero Istruzione  al MAECI.</t>
  </si>
  <si>
    <t>165.95</t>
  </si>
  <si>
    <t>Reggenze dirigenti scolastici e direttori dei servizi generali ed amministrativi nelle istituzioni scolastiche autonome costituite con un numero di alunni inferiore a 500 unità, ridotto a 300 per le istituzioni situate nelle piccole isole, nei comuni montani o nelle aree geografiche caratterizzate da specificità linguistiche</t>
  </si>
  <si>
    <t>Reggenze dirigenti scolastici e direttori dei servizi generali ed amministrativi nelle istituzioni scolastiche autonome costituite con un numero di alunni inferiore a 500 unità, ridotto a 300 per le istituzioni situate nelle piccole isole, nei comuni montani o nelle aree geografiche caratterizzate da specificità linguistiche- effetti riflessi</t>
  </si>
  <si>
    <t>165.7</t>
  </si>
  <si>
    <t>Istituzione di un fondo destinato alla copertura delle maggiori spese sostenute  in conseguenza dell’ultrattività dei dirigienti scolastici riconosciuta ai contratti collettivi regionali relativi all’anno scolastico 2016/2017</t>
  </si>
  <si>
    <t>Riduzone autorizzazione di spesa di cui all'articolo 1, legge n.440/1997 relativa al Fondo per l'arricchimento e l'ampliamento  dell'offerta formativa e per gli  interventi  perequativi</t>
  </si>
  <si>
    <t xml:space="preserve"> Istituzione di un fondo destinato al Piano quinquennale per assunzioni  di personale nelle FORZE DI POLIZIA</t>
  </si>
  <si>
    <t xml:space="preserve"> Istituzione di un fondo destinato al Piano quinquennale per assunzioni  di personale nelle Forze di Polizia - effetti riflessi</t>
  </si>
  <si>
    <t xml:space="preserve"> Istituzione di un fondo per sostenere gli oneri di  funzionamento connesse al piano assunzionale - Forze di Polizia</t>
  </si>
  <si>
    <t>166.01</t>
  </si>
  <si>
    <t xml:space="preserve">Incremento della dotazione organica del personale del Corpo delle capitanerie di Porto-guardia costiera nel ruolo dei graduati,  dall’anno 2023  </t>
  </si>
  <si>
    <t>Incremento della dotazione organica del personale del Corpo delle capitanerie di Porto-guardia costiera nel ruolo dei graduati, dall’anno 2023 - effetti riflessi</t>
  </si>
  <si>
    <t>Incremento della dotazione organica del personale del Corpo delle capitanerie di Porto-guardia costiera nel ruolo dei graduati, dall’anno 2023 - spese di funzionamento</t>
  </si>
  <si>
    <t>166.021 RIF</t>
  </si>
  <si>
    <t>Fondo per la riforma della polizia locale</t>
  </si>
  <si>
    <t>Fondo per la retribuzione dei servizi esterni ovvero delle attività operative al di fuori dell’ordinaria sede di servizio svolte dal personale delle Forze armate, delle Forze di polizia e del Corpo nazionale dei vigili del fuoco</t>
  </si>
  <si>
    <t>Fondo per la retribuzione dei servizi esterni ovvero delle attività operative al di fuori dell’ordinaria sede di servizio svolte dal personale delle Forze armate, delle Forze di polizia e del Corpo nazionale dei vigili del fuoco- effetti riflessi</t>
  </si>
  <si>
    <t>Incremento dotazione finanziaria dell’Agenzia per le erogazioni in agricoltura (AGEA)</t>
  </si>
  <si>
    <t xml:space="preserve"> Assunzioni a tempo indeterminato con incremento dotazioni organiche ENAC</t>
  </si>
  <si>
    <t xml:space="preserve"> Assunzioni a tempo indeterminato con incremento dotazioni organiche ENAC- effetti riflessi</t>
  </si>
  <si>
    <t>Incremento stanziamenti in favore dell'Agenzia del demanio per gestione eredità giacenti</t>
  </si>
  <si>
    <t>Potenziamento dello strumento militare della difesa contro le minacce chimiche, biologiche, radiologiche e nucleari)</t>
  </si>
  <si>
    <t>Istituzione di un Fondo per il rimborso delle spese legali agli imputati assolti</t>
  </si>
  <si>
    <t>Rifinanziamento operazione "strade sicure"   e Terra dei Fuochi-oneri Forze Armate-spese di personale</t>
  </si>
  <si>
    <t>Rifinanziamento operazione "strade sicure"   e Terra dei Fuochi-oneri Forze Armate-spese di personale- effetti riflessi</t>
  </si>
  <si>
    <t>Rifinanziamento operazione "strade sicure"-oneri Forze Armate-spese di funzionamento</t>
  </si>
  <si>
    <t>Rifinanziamento operazione "strade sicure" e terra dei Fuochi -oneri Forze di Polizia-spese di personale</t>
  </si>
  <si>
    <t>Rifinanziamento operazione "strade sicure" e terra dei Fuochi -oneri Forze di Polizia-spese di personale- effetti riflessi</t>
  </si>
  <si>
    <t>Proroga impiego unità di personale delle Forze Armate per lo svolgimento dei maggiori compiti connessi al contenimento della diffusione del COVID-19-prestazioni di lavoro straordinario</t>
  </si>
  <si>
    <t>Proroga impiego unità di personale delle Forze Armate per lo svolgimento dei maggiori compiti connessi al contenimento della diffusione del COVID-19-prestazioni di lavoro straordinario-effetti riflessi</t>
  </si>
  <si>
    <t>Proroga impiego unità di personale delle Forze Armate per lo svolgimento dei maggiori compiti connessi al contenimento della diffusione del COVID-19-oneri di funzionamento</t>
  </si>
  <si>
    <t xml:space="preserve"> Incremento del fondo a disposizione del  Ministero dell'Interno  di cui all’articolo 23, comma 1, della legge n. 289 /2002</t>
  </si>
  <si>
    <t>181.9; 181.8; 161.021; 181.1</t>
  </si>
  <si>
    <t>Integrazione fondo per la retribuzione di posizione e la retribuzione di risultato del personale dirigente dell'Area Funzioni Centrali in servizio presso il Ministero dell'interno</t>
  </si>
  <si>
    <t>Integrazione fondo per la retribuzione di posizione e la retribuzione di risultato del personale dirigente dell'Area Funzioni Centrali in servizio presso il Ministero dell'interno- effetti riflessi</t>
  </si>
  <si>
    <t>Riduzione Fondo per provvedere ad eventuali sopravvenute maggiori esigenze di  spese per acquisto  di  beni e servizi Min. Interno</t>
  </si>
  <si>
    <t>Perequazione del trattamento economico del personale della carriera prefettizia a quello della dirigenza delle altre amministrazioni statali</t>
  </si>
  <si>
    <t>Perequazione del trattamento economico del personale della carriera prefettizia a quello della dirigenza delle altre amministrazioni statali- effetti riflessi</t>
  </si>
  <si>
    <t xml:space="preserve">Maggiorazione del 20 per cento della retribuzione di posizione di parte variabile in godimento ai direttori delle Ragionerie territoriali dello Stato ubicate nei capoluoghi di regione-incremento fondo per la retribuzione di posizione e di risultato dei dirigenti </t>
  </si>
  <si>
    <t>Maggiorazione del 20 per cento della retribuzione di posizione di parte variabile in godimento ai direttori delle Ragionerie territoriali dello Stato ubicate nei capoluoghi di regione-incremento fondo per la retribuzione di posizione e di risultato dei dirigenti- effetti riflessi</t>
  </si>
  <si>
    <t>Pagamento delle prestazioni di lavoro straordinario del personale delle capitanerie di porto</t>
  </si>
  <si>
    <t>Pagamento delle prestazioni di lavoro straordinario del personale delle capitanerie di porto- effetti riflessi</t>
  </si>
  <si>
    <t>218.02</t>
  </si>
  <si>
    <t>Istituzione Fondo per il potenziamento di dotazioni e mezzi da destinare alle attività svolte per la riscossione delle sanzioni del Ministero dell'Interno</t>
  </si>
  <si>
    <t>Minore acquisizione al bilancio dello Stato di entrate derivanti dalle sanzioni amministrative pecuniarie irrogate dai prefetti ai sensi della legge 24 novembre 1981, n. 689, che vengono  riassegnate  allo stato di previsione del Ministero dell’interno</t>
  </si>
  <si>
    <t>Assunzioni medici INPS</t>
  </si>
  <si>
    <t>Assunzioni medici INPS- effetti riflessi</t>
  </si>
  <si>
    <t>TITOLO  XV-  Norme per l'attuazione del piano di ripresa e resilienza</t>
  </si>
  <si>
    <t>Fondo di rotazione per l’attuazione del Next Generation EU - Italia (1- vedi nota)</t>
  </si>
  <si>
    <t>Credito di imposta investimenti in beni strumentali nuovi (ex superammortamento) -  (si provvede con le risorse del Fondo di rotazione per l’attuazione del Next Generation EU - Italia)  (1- vedi nota)</t>
  </si>
  <si>
    <t>Credito di imposta investimenti in beni strumentali nuovi (ex iperammortamento-Allegato A legge n.232/2016 ) -  (si provvede con le risorse del Fondo di rotazione per l’attuazione del Next Generation EU - Italia) (1- vedi nota)</t>
  </si>
  <si>
    <t>Crediti di imposta investimenti in software (Allegato B legge n.232/2016) -  (si provvede con le risorse del Fondo di rotazione per l’attuazione del Next Generation EU - Italia) (1- vedi nota)</t>
  </si>
  <si>
    <t>Crediti di imposta investimenti beni immateriali non 4.0 -  (si provvede con le risorse del Fondo di rotazione per l’attuazione del Next Generation EU - Italia) (1- vedi nota)</t>
  </si>
  <si>
    <t>Crediti di imposta Ricerca e sviluppo -  (si provvede con le risorse del Fondo di rotazione per l’attuazione del Next Generation EU - Italia) (1- vedi nota)</t>
  </si>
  <si>
    <t>Crediti di imposta  formazione industria 4.0 -  (si provvede con le risorse del Fondo di rotazione per l’attuazione del Next Generation EU - Italia) (1- vedi nota)</t>
  </si>
  <si>
    <t>185.79</t>
  </si>
  <si>
    <t>Incremento Fondo per il finanziamento ordinario delle università per la realizzazione di progetti inerenti lo sviluppo delle capacità del sistema nazionale di ricerca nell’ambito dei progetti di digitalizzazione delle imprese secondo le linee guida del programma industria 4.0</t>
  </si>
  <si>
    <t xml:space="preserve"> Agenzia Nazionale per le nuove tecnologie - Attività di consulenza</t>
  </si>
  <si>
    <t xml:space="preserve">Sostegno agli investimenti produttivi ad alto contenuto tecnologico, nel quadro del Piano Nazionale di Ripresa e Resilienza- (si provvede con le risorse del Fondo di rotazione per l’attuazione del Next Generation EU - Italia) </t>
  </si>
  <si>
    <t>PARTE II DISPOSIZIONI IN MATERIA DI ENTRATA</t>
  </si>
  <si>
    <t>TITOLO I- Misure di contrasto all'evasione fiscale</t>
  </si>
  <si>
    <t>Contrasto alle frodi nel settore carburanti-estensione sistema informatizzato INFOIL ai depositi commerciali di capacità non inferiore a 3.000 metri cubi</t>
  </si>
  <si>
    <t>Contrasto alle frodi nel settore carburanti- trasmissione telematica all'Agenzia delle entrate della garanzia in favore del soggetto per conto del quale i prodotti petroliferi sono immessi in consumo</t>
  </si>
  <si>
    <t>Contrasto alle frodi nel settore carburanti-obbligo comunicazione a ADM della variazione della titolarità o del trasferimento della gestione dei depositi di oli minerali</t>
  </si>
  <si>
    <t>1079-1081</t>
  </si>
  <si>
    <t>Rafforzamento del dispositivo di contrasto alle frodi realizzate con utilizzo del falso plafond IVA</t>
  </si>
  <si>
    <t>Rafforzamento del dispositivo di contrasto alle frodi realizzato con utilizzo del falso plafond IVA- assunzioni 50 unità Agenzia delle entrate</t>
  </si>
  <si>
    <t>Rafforzamento del dispositivo di contrasto alle frodi realizzato con utilizzo del falso plafond IVA- assunzioni 50 unità Agenzia delle entrate- effetti riflessi</t>
  </si>
  <si>
    <t>TITOLO II- Rimodulazione misure fiscali a tutela dell'ambiente e della salute pubblica</t>
  </si>
  <si>
    <t>1084-1085</t>
  </si>
  <si>
    <t>Rinvio introduzione plastic tax al 1 luglio 2021 e misure strutturali per favorire processi di riciclaggio del polietilentereftalato  - Imposta sul consumo</t>
  </si>
  <si>
    <t>Rinvio introduzione plastic tax al 1 luglio 2021  e misure strutturali per favorire processi di riciclaggio del polietilentereftalato  - IDD</t>
  </si>
  <si>
    <t>Rinvio introduzione plastic tax al 1 luglio 2021  e misure strutturali per favorire processi di riciclaggio del polietilentereftalato  - IRAP</t>
  </si>
  <si>
    <t>Rinvio introduzione plastic tax al 1 luglio 2021  e misure strutturali per favorire processi di riciclaggio del polietilentereftalato - IRAP</t>
  </si>
  <si>
    <t>190.18</t>
  </si>
  <si>
    <t>Rinvio introduzione sugar tax al 1 luglio 2021 - imposta sul consumo</t>
  </si>
  <si>
    <t>Rinvio introduzione sugar tax al 1 luglio 2021 - IRES</t>
  </si>
  <si>
    <t>Rinvio introduzione sugar tax al 1 luglio 2021 - IRPEF</t>
  </si>
  <si>
    <t>Rinvio introduzione sugar tax al 1 luglio 2021 - IRAP</t>
  </si>
  <si>
    <t>Credito d'imposta per l'acquisto di sistemi di filtraggio acqua potabile</t>
  </si>
  <si>
    <t>TITOLO III- Disposizioni in materia di riscossioni</t>
  </si>
  <si>
    <t>Assorbimento Riscossione Sicilia in ADER</t>
  </si>
  <si>
    <t xml:space="preserve"> Integrazione del contributo a favore di  ADER al fine di garantire l'equilibrio economico finanziario</t>
  </si>
  <si>
    <t>193.015 RIF</t>
  </si>
  <si>
    <t>Proroga notifica cartelle di pagamento</t>
  </si>
  <si>
    <t>TITOLO IV-  Ulteriori Disposizioni in materia di entrata</t>
  </si>
  <si>
    <t xml:space="preserve"> Modifica all'articolo 120 del Dl n. 34/2020- Utilizzazione del  credito d’imposta per l’adeguamento degli ambienti di lavoro dal 1° gennaio al 30 giugno 2021 e non più fino al 31 dicembre 2021</t>
  </si>
  <si>
    <t>Modifiche alla disciplina degli accordi preventivi bilaterali/multilaterali - Articolo 31-ter del DPR 29 settembre 1973, n. 600</t>
  </si>
  <si>
    <t>Proroga fino alla definitiva ricostruzione e agibilità dei fabbricati interessati e comunque non oltre il 31 dicembre 2021 dell'esenzione pagamento IMU nei territori colpiti dal Sisma 2012 -quota stato</t>
  </si>
  <si>
    <t>Proroga fino alla definitiva ricostruzione e agibilità dei fabbricati interessati e comunque non oltre il 31 dicembre 2021 dell'esenzione pagamento IMU nei territori colpiti dal Sisma 2012 - quota comuni</t>
  </si>
  <si>
    <t>Proroga al 31 dicembre 2021 esenzione IMU redditi da fabbricati inagibili nelle aree colpite dagli eventi sismici del 2016 -  quota Stato</t>
  </si>
  <si>
    <t>Proroga al 31 dicembre 2021 esenzione IMU redditi da fabbricati inagibili nelle aree colpite dagli eventi sismici del 2016 -  quota Comune</t>
  </si>
  <si>
    <t>1122-1123</t>
  </si>
  <si>
    <t>Proroga rideterminazione dei valori di acquisto dei terreni e delle partecipazioni non negoziate nei mercati regolamentati</t>
  </si>
  <si>
    <t>1124-1125</t>
  </si>
  <si>
    <t>Incremento imposta di consumo prodotti liquidi da inalazione</t>
  </si>
  <si>
    <t>Misure di contrasto agli illeciti per i prodotti accessoridei tabacchi e i liquidi da inalazione</t>
  </si>
  <si>
    <t>Incremento accise tabacchi da inalazione senza combustione</t>
  </si>
  <si>
    <t>201.07</t>
  </si>
  <si>
    <t xml:space="preserve">Accesso agli incentivi fiscali  consentito  agli studenti che decidono di far rientro in Italia dopo aver svolto continuativamente attività di studio all'estero </t>
  </si>
  <si>
    <t>1130-1133</t>
  </si>
  <si>
    <t>Rateizzazione  canone proroga concessioni Bingo</t>
  </si>
  <si>
    <t>TITOLO V-   Disposizioni in materia di Agenzia delle dogane</t>
  </si>
  <si>
    <t>PARTE III- FONDI</t>
  </si>
  <si>
    <t>207.019; 71.06</t>
  </si>
  <si>
    <t>Istituzione di un Fondo contro le discriminazioni e la violenza di genere da trasferire alla PCM</t>
  </si>
  <si>
    <t>Fondo per il finanziamento di provvedimenti legislativi - di parte corrente</t>
  </si>
  <si>
    <t>Fondo per il finanziamento di provvedimenti legislativi - di conto capitale</t>
  </si>
  <si>
    <t>Variazione Fondo esigenze indifferibili</t>
  </si>
  <si>
    <t>Incremento del fondo rotativo destinato  alla  concessione  di  finanziamenti   a   tasso agevolato  alle  imprese  esportatrici , di cui all'articolo 2, primo comma, del decreto-legge 28 maggio 1981, n. 251, convertito dalla legge n.394/1981</t>
  </si>
  <si>
    <t>Incremento Fondo per la promozione integrata, di cui all'art. 72, comma 1, del decreto legge 18/2020, per le finalità di cui alla lettera d)</t>
  </si>
  <si>
    <t>210.03</t>
  </si>
  <si>
    <t>Valorizzazione delle tradizioni enogastronomiche delle produzioni agroalimentari e industriali italiane e della dieta mediterranea e contrasto al fenomeno dell'Italian sounding</t>
  </si>
  <si>
    <t>TOTALE ENTRATE</t>
  </si>
  <si>
    <t>TOTALE SPESE</t>
  </si>
  <si>
    <t xml:space="preserve">SALDO </t>
  </si>
  <si>
    <t>MANOVRA SEZIONE II</t>
  </si>
  <si>
    <t>TOTALE RIFINAZIAMENTI</t>
  </si>
  <si>
    <t>Spesa parte corrente</t>
  </si>
  <si>
    <t>Spesa conto capitale</t>
  </si>
  <si>
    <t>Entrate tributarie/correnti</t>
  </si>
  <si>
    <t>TOTALE RIPROGRAMMAZIONI</t>
  </si>
  <si>
    <t>TOTALE DEFINAZIAMENTI</t>
  </si>
  <si>
    <t>RETROAZIONI</t>
  </si>
  <si>
    <t>Effetti retroazione-maggiori entrate tributarie</t>
  </si>
  <si>
    <t>Effetti retroazione-maggiori entrate contributive</t>
  </si>
  <si>
    <t>Effetti retroazione-maggiori entrate contributive- minori trasferimenti a enti previdenziali</t>
  </si>
  <si>
    <t xml:space="preserve"> TOTALE MANOVRA DLB</t>
  </si>
  <si>
    <t xml:space="preserve">(1) Gli effetti delle misure finanziate, in via di anticipazione, con le risorse del NGEU sono convenzionalmente "sterilizzati" in termini di fabbisogno e indebitamento netto delle AP. Ove la misura non presentasse effetti in termini di spesa su uno o più saldi, il finanziamento con le risorse del NGEU è contabilizzato in aumento delle entrate per dare evidenza della effettiva compensazione contabile sui saldi di finanza pubblica programmatici.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</si>
</sst>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14" x14ac:knownFonts="1">
    <font>
      <sz val="11"/>
      <color theme="1"/>
      <name val="Calibri"/>
      <family val="2"/>
      <scheme val="minor"/>
    </font>
    <font>
      <sz val="10"/>
      <name val="Calibri"/>
      <family val="2"/>
      <scheme val="minor"/>
    </font>
    <font>
      <b/>
      <sz val="10"/>
      <name val="Calibri"/>
      <family val="2"/>
      <scheme val="minor"/>
    </font>
    <font>
      <sz val="10"/>
      <color rgb="FFFF0000"/>
      <name val="Calibri"/>
      <family val="2"/>
      <scheme val="minor"/>
    </font>
    <font>
      <b/>
      <sz val="10"/>
      <name val="Calibri"/>
      <family val="2"/>
    </font>
    <font>
      <sz val="10"/>
      <name val="Calibri"/>
      <family val="2"/>
    </font>
    <font>
      <sz val="10"/>
      <name val="Arial"/>
      <family val="2"/>
    </font>
    <font>
      <sz val="10"/>
      <color rgb="FFFF0000"/>
      <name val="Calibri"/>
      <family val="2"/>
    </font>
    <font>
      <sz val="10"/>
      <color rgb="FFFF0000"/>
      <name val="Arial"/>
      <family val="2"/>
    </font>
    <font>
      <i/>
      <sz val="10"/>
      <name val="Calibri"/>
      <family val="2"/>
      <scheme val="minor"/>
    </font>
    <font>
      <i/>
      <sz val="10"/>
      <name val="Calibri"/>
      <family val="2"/>
    </font>
    <font>
      <b/>
      <i/>
      <u/>
      <sz val="10"/>
      <name val="Calibri"/>
      <family val="2"/>
    </font>
    <font>
      <i/>
      <sz val="10"/>
      <color rgb="FFFF0000"/>
      <name val="Calibri"/>
      <family val="2"/>
      <scheme val="minor"/>
    </font>
    <font>
      <sz val="10"/>
      <name val="Times New Roman"/>
      <family val="1"/>
    </font>
  </fonts>
  <fills count="3">
    <fill>
      <patternFill patternType="none"/>
    </fill>
    <fill>
      <patternFill patternType="gray125"/>
    </fill>
    <fill>
      <patternFill patternType="solid">
        <fgColor theme="0" tint="-0.249977111117893"/>
        <bgColor indexed="64"/>
      </patternFill>
    </fill>
  </fills>
  <borders count="49">
    <border>
      <left/>
      <right/>
      <top/>
      <bottom/>
      <diagonal/>
    </border>
    <border>
      <left/>
      <right/>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46">
    <xf numFmtId="0" fontId="0" fillId="0" borderId="0" xfId="0"/>
    <xf numFmtId="0" fontId="2" fillId="0" borderId="1" xfId="0" applyFont="1" applyFill="1" applyBorder="1" applyAlignment="1" applyProtection="1">
      <alignment wrapText="1"/>
    </xf>
    <xf numFmtId="0" fontId="1" fillId="0" borderId="0" xfId="0" applyFont="1" applyFill="1" applyBorder="1" applyAlignment="1" applyProtection="1">
      <alignment wrapText="1"/>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0" fontId="1" fillId="0" borderId="0" xfId="0" applyFont="1" applyFill="1" applyBorder="1" applyProtection="1"/>
    <xf numFmtId="0" fontId="2" fillId="0" borderId="1" xfId="0" applyFont="1" applyFill="1" applyBorder="1" applyAlignment="1" applyProtection="1">
      <alignment vertical="center"/>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xf>
    <xf numFmtId="164" fontId="2" fillId="0" borderId="1" xfId="0" applyNumberFormat="1" applyFont="1" applyFill="1" applyBorder="1" applyAlignment="1" applyProtection="1">
      <alignment vertical="center"/>
    </xf>
    <xf numFmtId="0" fontId="2" fillId="0" borderId="2" xfId="0" applyFont="1" applyFill="1" applyBorder="1" applyAlignment="1" applyProtection="1">
      <alignment vertical="center" wrapText="1"/>
    </xf>
    <xf numFmtId="0" fontId="2" fillId="0" borderId="3"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4" xfId="0" applyFont="1" applyFill="1" applyBorder="1" applyAlignment="1" applyProtection="1">
      <alignment vertical="center"/>
    </xf>
    <xf numFmtId="0" fontId="3" fillId="0" borderId="5" xfId="0" applyFont="1" applyFill="1" applyBorder="1" applyAlignment="1" applyProtection="1">
      <alignment vertical="center" wrapText="1"/>
    </xf>
    <xf numFmtId="0" fontId="2" fillId="0" borderId="6"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164" fontId="2" fillId="0" borderId="7" xfId="0" applyNumberFormat="1" applyFont="1" applyFill="1" applyBorder="1" applyAlignment="1" applyProtection="1">
      <alignment horizontal="center" vertical="center"/>
    </xf>
    <xf numFmtId="164" fontId="2" fillId="0" borderId="8" xfId="0" applyNumberFormat="1" applyFont="1" applyFill="1" applyBorder="1" applyAlignment="1" applyProtection="1">
      <alignment horizontal="center" vertical="center"/>
    </xf>
    <xf numFmtId="164" fontId="2" fillId="0" borderId="5" xfId="0" applyNumberFormat="1"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xf>
    <xf numFmtId="0" fontId="2" fillId="0" borderId="1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xf>
    <xf numFmtId="1" fontId="2" fillId="0" borderId="2" xfId="0" applyNumberFormat="1" applyFont="1" applyFill="1" applyBorder="1" applyAlignment="1" applyProtection="1">
      <alignment horizontal="center" vertical="center"/>
    </xf>
    <xf numFmtId="1" fontId="2" fillId="0" borderId="3" xfId="0" applyNumberFormat="1" applyFont="1" applyFill="1" applyBorder="1" applyAlignment="1" applyProtection="1">
      <alignment horizontal="center" vertical="center"/>
    </xf>
    <xf numFmtId="1" fontId="2" fillId="0" borderId="4" xfId="0" applyNumberFormat="1" applyFont="1" applyFill="1" applyBorder="1" applyAlignment="1" applyProtection="1">
      <alignment horizontal="center" vertical="center"/>
    </xf>
    <xf numFmtId="0" fontId="1" fillId="0" borderId="0" xfId="0" applyFont="1" applyFill="1" applyBorder="1" applyAlignment="1" applyProtection="1">
      <alignment horizontal="center"/>
    </xf>
    <xf numFmtId="0" fontId="1" fillId="2" borderId="13" xfId="0" applyFont="1" applyFill="1" applyBorder="1" applyAlignment="1" applyProtection="1">
      <alignment horizontal="center" vertical="center" wrapText="1"/>
    </xf>
    <xf numFmtId="0" fontId="1" fillId="2" borderId="14" xfId="0" quotePrefix="1" applyFont="1" applyFill="1" applyBorder="1" applyAlignment="1" applyProtection="1">
      <alignment horizontal="center" vertical="center" wrapText="1"/>
    </xf>
    <xf numFmtId="0" fontId="1" fillId="2" borderId="15" xfId="0" quotePrefix="1"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164" fontId="3" fillId="2" borderId="17" xfId="0" applyNumberFormat="1"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164" fontId="1" fillId="2" borderId="15" xfId="0" applyNumberFormat="1" applyFont="1" applyFill="1" applyBorder="1" applyAlignment="1" applyProtection="1">
      <alignment horizontal="center" vertical="center"/>
    </xf>
    <xf numFmtId="164" fontId="1" fillId="2" borderId="17" xfId="0" applyNumberFormat="1" applyFont="1" applyFill="1" applyBorder="1" applyAlignment="1" applyProtection="1">
      <alignment horizontal="center" vertical="center"/>
    </xf>
    <xf numFmtId="164" fontId="1" fillId="2" borderId="14" xfId="0" quotePrefix="1" applyNumberFormat="1" applyFont="1" applyFill="1" applyBorder="1" applyAlignment="1" applyProtection="1">
      <alignment horizontal="center" vertical="center"/>
    </xf>
    <xf numFmtId="164" fontId="1" fillId="2" borderId="15" xfId="0" quotePrefix="1" applyNumberFormat="1"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9" xfId="0" applyFont="1" applyFill="1" applyBorder="1" applyAlignment="1" applyProtection="1">
      <alignment horizontal="center" vertical="center" wrapText="1"/>
    </xf>
    <xf numFmtId="0" fontId="1" fillId="0" borderId="20" xfId="0" quotePrefix="1" applyFont="1" applyFill="1" applyBorder="1" applyAlignment="1" applyProtection="1">
      <alignment horizontal="center" vertical="center" wrapText="1"/>
    </xf>
    <xf numFmtId="0" fontId="1" fillId="0" borderId="21" xfId="0" quotePrefix="1" applyFont="1" applyFill="1" applyBorder="1" applyAlignment="1" applyProtection="1">
      <alignment horizontal="center" vertical="center" wrapText="1"/>
    </xf>
    <xf numFmtId="0" fontId="5" fillId="0" borderId="22"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165" fontId="1" fillId="0" borderId="19" xfId="0" applyNumberFormat="1" applyFont="1" applyFill="1" applyBorder="1" applyAlignment="1" applyProtection="1">
      <alignment horizontal="right" vertical="center"/>
    </xf>
    <xf numFmtId="165" fontId="1" fillId="0" borderId="20" xfId="0" quotePrefix="1" applyNumberFormat="1" applyFont="1" applyFill="1" applyBorder="1" applyAlignment="1" applyProtection="1">
      <alignment horizontal="right" vertical="center"/>
    </xf>
    <xf numFmtId="165" fontId="1" fillId="0" borderId="21" xfId="0" quotePrefix="1" applyNumberFormat="1" applyFont="1" applyFill="1" applyBorder="1" applyAlignment="1" applyProtection="1">
      <alignment horizontal="right" vertical="center"/>
    </xf>
    <xf numFmtId="0" fontId="5"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xf>
    <xf numFmtId="165" fontId="5" fillId="0" borderId="19" xfId="0" applyNumberFormat="1" applyFont="1" applyFill="1" applyBorder="1" applyAlignment="1" applyProtection="1">
      <alignment horizontal="right" vertical="center"/>
    </xf>
    <xf numFmtId="165" fontId="5" fillId="0" borderId="20" xfId="0" applyNumberFormat="1" applyFont="1" applyFill="1" applyBorder="1" applyAlignment="1" applyProtection="1">
      <alignment horizontal="right" vertical="center"/>
    </xf>
    <xf numFmtId="165" fontId="5" fillId="0" borderId="21" xfId="0" applyNumberFormat="1" applyFont="1" applyFill="1" applyBorder="1" applyAlignment="1" applyProtection="1">
      <alignment horizontal="right" vertical="center"/>
    </xf>
    <xf numFmtId="0" fontId="6" fillId="0" borderId="0" xfId="0" applyFont="1" applyFill="1" applyAlignment="1" applyProtection="1">
      <alignment horizontal="center" vertical="center"/>
    </xf>
    <xf numFmtId="0" fontId="5" fillId="0" borderId="24" xfId="0" applyFont="1" applyFill="1" applyBorder="1" applyAlignment="1" applyProtection="1">
      <alignment vertical="center" wrapText="1"/>
    </xf>
    <xf numFmtId="165" fontId="1" fillId="0" borderId="19" xfId="0" quotePrefix="1" applyNumberFormat="1" applyFont="1" applyFill="1" applyBorder="1" applyAlignment="1" applyProtection="1">
      <alignment horizontal="right" vertical="center"/>
    </xf>
    <xf numFmtId="165" fontId="1" fillId="0" borderId="21" xfId="0" applyNumberFormat="1" applyFont="1" applyFill="1" applyBorder="1" applyAlignment="1" applyProtection="1">
      <alignment horizontal="right" vertical="center"/>
    </xf>
    <xf numFmtId="165" fontId="3" fillId="0" borderId="19" xfId="0" applyNumberFormat="1" applyFont="1" applyFill="1" applyBorder="1" applyAlignment="1" applyProtection="1">
      <alignment horizontal="right" vertical="center"/>
    </xf>
    <xf numFmtId="165" fontId="3" fillId="0" borderId="20" xfId="0" quotePrefix="1" applyNumberFormat="1" applyFont="1" applyFill="1" applyBorder="1" applyAlignment="1" applyProtection="1">
      <alignment horizontal="right" vertical="center"/>
    </xf>
    <xf numFmtId="0" fontId="3" fillId="0" borderId="19" xfId="0" applyFont="1" applyFill="1" applyBorder="1" applyAlignment="1" applyProtection="1">
      <alignment horizontal="center" vertical="center" wrapText="1"/>
    </xf>
    <xf numFmtId="0" fontId="3" fillId="0" borderId="20" xfId="0" quotePrefix="1" applyFont="1" applyFill="1" applyBorder="1" applyAlignment="1" applyProtection="1">
      <alignment horizontal="center" vertical="center" wrapText="1"/>
    </xf>
    <xf numFmtId="0" fontId="3" fillId="0" borderId="21" xfId="0" quotePrefix="1" applyFont="1" applyFill="1" applyBorder="1" applyAlignment="1" applyProtection="1">
      <alignment horizontal="center" vertical="center" wrapText="1"/>
    </xf>
    <xf numFmtId="0" fontId="7" fillId="0" borderId="24" xfId="0" applyFont="1" applyFill="1" applyBorder="1" applyAlignment="1" applyProtection="1">
      <alignment vertical="center" wrapText="1"/>
    </xf>
    <xf numFmtId="0" fontId="7" fillId="0" borderId="19"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165" fontId="3" fillId="0" borderId="21" xfId="0" quotePrefix="1" applyNumberFormat="1" applyFont="1" applyFill="1" applyBorder="1" applyAlignment="1" applyProtection="1">
      <alignment horizontal="right" vertical="center"/>
    </xf>
    <xf numFmtId="0" fontId="3" fillId="0" borderId="0" xfId="0" applyFont="1" applyFill="1" applyBorder="1" applyAlignment="1" applyProtection="1">
      <alignment horizontal="center" vertical="center"/>
    </xf>
    <xf numFmtId="0" fontId="7" fillId="0" borderId="24" xfId="0"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wrapText="1"/>
    </xf>
    <xf numFmtId="165" fontId="7" fillId="0" borderId="19" xfId="0" applyNumberFormat="1" applyFont="1" applyFill="1" applyBorder="1" applyAlignment="1" applyProtection="1">
      <alignment horizontal="right" vertical="center" wrapText="1"/>
    </xf>
    <xf numFmtId="165" fontId="7" fillId="0" borderId="20" xfId="0" applyNumberFormat="1" applyFont="1" applyFill="1" applyBorder="1" applyAlignment="1" applyProtection="1">
      <alignment horizontal="right" vertical="center" wrapText="1"/>
    </xf>
    <xf numFmtId="165" fontId="7" fillId="0" borderId="21" xfId="0" applyNumberFormat="1" applyFont="1" applyFill="1" applyBorder="1" applyAlignment="1" applyProtection="1">
      <alignment horizontal="right" vertical="center" wrapText="1"/>
    </xf>
    <xf numFmtId="165" fontId="5" fillId="0" borderId="19" xfId="0" applyNumberFormat="1" applyFont="1" applyFill="1" applyBorder="1" applyAlignment="1" applyProtection="1">
      <alignment horizontal="right" wrapText="1"/>
    </xf>
    <xf numFmtId="165" fontId="5" fillId="0" borderId="20" xfId="0" applyNumberFormat="1" applyFont="1" applyFill="1" applyBorder="1" applyAlignment="1" applyProtection="1">
      <alignment horizontal="right"/>
    </xf>
    <xf numFmtId="165" fontId="5" fillId="0" borderId="21" xfId="0" applyNumberFormat="1" applyFont="1" applyFill="1" applyBorder="1" applyAlignment="1" applyProtection="1">
      <alignment horizontal="right"/>
    </xf>
    <xf numFmtId="0" fontId="6" fillId="0" borderId="0" xfId="0" applyFont="1" applyFill="1" applyProtection="1"/>
    <xf numFmtId="165" fontId="7" fillId="0" borderId="19" xfId="0" applyNumberFormat="1" applyFont="1" applyFill="1" applyBorder="1" applyAlignment="1" applyProtection="1">
      <alignment horizontal="right" wrapText="1"/>
    </xf>
    <xf numFmtId="165" fontId="7" fillId="0" borderId="20" xfId="0" applyNumberFormat="1" applyFont="1" applyFill="1" applyBorder="1" applyAlignment="1" applyProtection="1">
      <alignment horizontal="right"/>
    </xf>
    <xf numFmtId="165" fontId="7" fillId="0" borderId="21" xfId="0" applyNumberFormat="1" applyFont="1" applyFill="1" applyBorder="1" applyAlignment="1" applyProtection="1">
      <alignment horizontal="right"/>
    </xf>
    <xf numFmtId="0" fontId="8" fillId="0" borderId="0" xfId="0" applyFont="1" applyFill="1" applyProtection="1"/>
    <xf numFmtId="0" fontId="1" fillId="2" borderId="20" xfId="0" applyFont="1" applyFill="1" applyBorder="1" applyAlignment="1" applyProtection="1">
      <alignment horizontal="center" vertical="center"/>
    </xf>
    <xf numFmtId="0" fontId="1" fillId="2" borderId="20" xfId="0" quotePrefix="1" applyFont="1" applyFill="1" applyBorder="1" applyAlignment="1" applyProtection="1">
      <alignment horizontal="center" vertical="center" wrapText="1"/>
    </xf>
    <xf numFmtId="0" fontId="1" fillId="2" borderId="21" xfId="0" quotePrefix="1" applyFont="1" applyFill="1" applyBorder="1" applyAlignment="1" applyProtection="1">
      <alignment horizontal="center" vertical="center" wrapText="1"/>
    </xf>
    <xf numFmtId="0" fontId="4" fillId="2" borderId="24" xfId="0" applyFont="1" applyFill="1" applyBorder="1" applyAlignment="1" applyProtection="1">
      <alignment horizontal="center" vertical="center" wrapText="1"/>
    </xf>
    <xf numFmtId="0" fontId="5" fillId="2" borderId="19" xfId="0" applyFont="1" applyFill="1" applyBorder="1" applyAlignment="1" applyProtection="1">
      <alignment horizontal="center" vertical="center" wrapText="1"/>
    </xf>
    <xf numFmtId="0" fontId="5" fillId="2" borderId="23" xfId="0" applyFont="1" applyFill="1" applyBorder="1" applyAlignment="1" applyProtection="1">
      <alignment horizontal="center" vertical="center" wrapText="1"/>
    </xf>
    <xf numFmtId="165" fontId="1" fillId="2" borderId="19" xfId="0" applyNumberFormat="1" applyFont="1" applyFill="1" applyBorder="1" applyAlignment="1" applyProtection="1">
      <alignment horizontal="right" vertical="center"/>
    </xf>
    <xf numFmtId="165" fontId="1" fillId="2" borderId="20" xfId="0" applyNumberFormat="1" applyFont="1" applyFill="1" applyBorder="1" applyAlignment="1" applyProtection="1">
      <alignment horizontal="right" vertical="center"/>
    </xf>
    <xf numFmtId="165" fontId="1" fillId="2" borderId="21" xfId="0" applyNumberFormat="1" applyFont="1" applyFill="1" applyBorder="1" applyAlignment="1" applyProtection="1">
      <alignment horizontal="right" vertical="center"/>
    </xf>
    <xf numFmtId="165" fontId="1" fillId="2" borderId="20" xfId="0" quotePrefix="1" applyNumberFormat="1" applyFont="1" applyFill="1" applyBorder="1" applyAlignment="1" applyProtection="1">
      <alignment horizontal="right" vertical="center"/>
    </xf>
    <xf numFmtId="165" fontId="1" fillId="2" borderId="21" xfId="0" quotePrefix="1" applyNumberFormat="1" applyFont="1" applyFill="1" applyBorder="1" applyAlignment="1" applyProtection="1">
      <alignment horizontal="right" vertical="center"/>
    </xf>
    <xf numFmtId="165" fontId="5" fillId="0" borderId="19" xfId="0" applyNumberFormat="1" applyFont="1" applyFill="1" applyBorder="1" applyAlignment="1" applyProtection="1">
      <alignment horizontal="right"/>
    </xf>
    <xf numFmtId="165" fontId="1" fillId="0" borderId="21" xfId="0" applyNumberFormat="1" applyFont="1" applyFill="1" applyBorder="1" applyAlignment="1" applyProtection="1">
      <alignment horizontal="right"/>
    </xf>
    <xf numFmtId="0" fontId="5" fillId="0" borderId="25" xfId="0" applyFont="1" applyFill="1" applyBorder="1" applyAlignment="1" applyProtection="1">
      <alignment vertical="center" wrapText="1"/>
    </xf>
    <xf numFmtId="165" fontId="7" fillId="0" borderId="19" xfId="0" applyNumberFormat="1" applyFont="1" applyFill="1" applyBorder="1" applyAlignment="1" applyProtection="1">
      <alignment horizontal="right" vertical="center"/>
    </xf>
    <xf numFmtId="165" fontId="7" fillId="0" borderId="20" xfId="0" applyNumberFormat="1" applyFont="1" applyFill="1" applyBorder="1" applyAlignment="1" applyProtection="1">
      <alignment horizontal="right" vertical="center"/>
    </xf>
    <xf numFmtId="165" fontId="7" fillId="0" borderId="21" xfId="0" applyNumberFormat="1" applyFont="1" applyFill="1" applyBorder="1" applyAlignment="1" applyProtection="1">
      <alignment horizontal="right" vertical="center"/>
    </xf>
    <xf numFmtId="0" fontId="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xf>
    <xf numFmtId="0" fontId="7" fillId="0" borderId="25" xfId="0" applyFont="1" applyFill="1" applyBorder="1" applyAlignment="1" applyProtection="1">
      <alignment vertical="center" wrapText="1"/>
    </xf>
    <xf numFmtId="0" fontId="8" fillId="0" borderId="0" xfId="0" applyFont="1" applyFill="1" applyAlignment="1" applyProtection="1">
      <alignment horizontal="center" vertical="center"/>
    </xf>
    <xf numFmtId="0" fontId="1" fillId="2" borderId="26" xfId="0" applyFont="1" applyFill="1" applyBorder="1" applyAlignment="1" applyProtection="1">
      <alignment horizontal="center" vertical="center"/>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xf>
    <xf numFmtId="0" fontId="9" fillId="0" borderId="19"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0" fillId="0" borderId="24" xfId="0" applyFont="1" applyFill="1" applyBorder="1" applyAlignment="1" applyProtection="1">
      <alignment vertical="center" wrapText="1"/>
    </xf>
    <xf numFmtId="0" fontId="10" fillId="0" borderId="19" xfId="0" applyFont="1" applyFill="1" applyBorder="1" applyAlignment="1" applyProtection="1">
      <alignment horizontal="center" vertical="center" wrapText="1"/>
    </xf>
    <xf numFmtId="0" fontId="10" fillId="0" borderId="23" xfId="0" applyFont="1" applyFill="1" applyBorder="1" applyAlignment="1" applyProtection="1">
      <alignment horizontal="center" vertical="center" wrapText="1"/>
    </xf>
    <xf numFmtId="165" fontId="12" fillId="0" borderId="19" xfId="0" applyNumberFormat="1" applyFont="1" applyFill="1" applyBorder="1" applyAlignment="1" applyProtection="1">
      <alignment horizontal="right" vertical="center"/>
    </xf>
    <xf numFmtId="165" fontId="12" fillId="0" borderId="20" xfId="0" quotePrefix="1" applyNumberFormat="1" applyFont="1" applyFill="1" applyBorder="1" applyAlignment="1" applyProtection="1">
      <alignment horizontal="right" vertical="center"/>
    </xf>
    <xf numFmtId="165" fontId="9" fillId="0" borderId="21" xfId="0" applyNumberFormat="1" applyFont="1" applyFill="1" applyBorder="1" applyAlignment="1" applyProtection="1">
      <alignment horizontal="right" vertical="center"/>
    </xf>
    <xf numFmtId="165" fontId="9" fillId="0" borderId="19" xfId="0" applyNumberFormat="1" applyFont="1" applyFill="1" applyBorder="1" applyAlignment="1" applyProtection="1">
      <alignment horizontal="right" vertical="center"/>
    </xf>
    <xf numFmtId="165" fontId="9" fillId="0" borderId="20" xfId="0" quotePrefix="1" applyNumberFormat="1" applyFont="1" applyFill="1" applyBorder="1" applyAlignment="1" applyProtection="1">
      <alignment horizontal="right" vertical="center"/>
    </xf>
    <xf numFmtId="0" fontId="9" fillId="0" borderId="0" xfId="0" applyFont="1" applyFill="1" applyBorder="1" applyAlignment="1" applyProtection="1">
      <alignment horizontal="center" vertical="center"/>
    </xf>
    <xf numFmtId="0" fontId="5" fillId="2" borderId="28" xfId="0" applyFont="1" applyFill="1" applyBorder="1" applyAlignment="1" applyProtection="1">
      <alignment horizontal="center" vertical="center" wrapText="1"/>
    </xf>
    <xf numFmtId="0" fontId="5" fillId="0" borderId="29" xfId="0" applyFont="1" applyFill="1" applyBorder="1" applyAlignment="1" applyProtection="1">
      <alignment horizontal="center" vertical="center" wrapText="1"/>
    </xf>
    <xf numFmtId="0" fontId="5" fillId="0" borderId="20" xfId="0" quotePrefix="1"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7" fillId="0" borderId="22" xfId="0" applyFont="1" applyFill="1" applyBorder="1" applyAlignment="1" applyProtection="1">
      <alignment vertical="center" wrapText="1"/>
    </xf>
    <xf numFmtId="165" fontId="5" fillId="0" borderId="19" xfId="0" applyNumberFormat="1" applyFont="1" applyFill="1" applyBorder="1" applyAlignment="1" applyProtection="1">
      <alignment horizontal="right" vertical="center" wrapText="1"/>
    </xf>
    <xf numFmtId="165" fontId="5" fillId="0" borderId="20" xfId="0" applyNumberFormat="1" applyFont="1" applyFill="1" applyBorder="1" applyAlignment="1" applyProtection="1">
      <alignment horizontal="right" vertical="center" wrapText="1"/>
    </xf>
    <xf numFmtId="165" fontId="5" fillId="0" borderId="21" xfId="0" applyNumberFormat="1" applyFont="1" applyFill="1" applyBorder="1" applyAlignment="1" applyProtection="1">
      <alignment horizontal="right" vertical="center" wrapText="1"/>
    </xf>
    <xf numFmtId="0" fontId="5" fillId="0" borderId="30"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165" fontId="1" fillId="0" borderId="20" xfId="0" applyNumberFormat="1" applyFont="1" applyFill="1" applyBorder="1" applyAlignment="1" applyProtection="1">
      <alignment horizontal="right" vertical="center"/>
    </xf>
    <xf numFmtId="165" fontId="3" fillId="0" borderId="20" xfId="0" applyNumberFormat="1" applyFont="1" applyFill="1" applyBorder="1" applyAlignment="1" applyProtection="1">
      <alignment horizontal="right" vertical="center"/>
    </xf>
    <xf numFmtId="165" fontId="3" fillId="0" borderId="21" xfId="0" applyNumberFormat="1" applyFont="1" applyFill="1" applyBorder="1" applyAlignment="1" applyProtection="1">
      <alignment horizontal="right" vertical="center"/>
    </xf>
    <xf numFmtId="0" fontId="3" fillId="0" borderId="13" xfId="0" applyFont="1" applyFill="1" applyBorder="1" applyAlignment="1" applyProtection="1">
      <alignment horizontal="center" vertical="center" wrapText="1"/>
    </xf>
    <xf numFmtId="0" fontId="1" fillId="2" borderId="19"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xf>
    <xf numFmtId="0" fontId="4" fillId="2" borderId="25" xfId="0" applyFont="1" applyFill="1" applyBorder="1" applyAlignment="1" applyProtection="1">
      <alignment horizontal="center" vertical="center" wrapText="1"/>
    </xf>
    <xf numFmtId="165" fontId="10" fillId="0" borderId="19" xfId="0" applyNumberFormat="1" applyFont="1" applyFill="1" applyBorder="1" applyAlignment="1" applyProtection="1">
      <alignment horizontal="right"/>
    </xf>
    <xf numFmtId="165" fontId="10" fillId="0" borderId="20" xfId="0" applyNumberFormat="1" applyFont="1" applyFill="1" applyBorder="1" applyAlignment="1" applyProtection="1">
      <alignment horizontal="right"/>
    </xf>
    <xf numFmtId="165" fontId="9" fillId="0" borderId="21" xfId="0" applyNumberFormat="1" applyFont="1" applyFill="1" applyBorder="1" applyAlignment="1" applyProtection="1">
      <alignment horizontal="right"/>
    </xf>
    <xf numFmtId="0" fontId="10" fillId="0" borderId="0" xfId="0" applyFont="1" applyFill="1" applyBorder="1" applyAlignment="1" applyProtection="1">
      <alignment vertical="center" wrapText="1"/>
    </xf>
    <xf numFmtId="165" fontId="10" fillId="0" borderId="13" xfId="0" applyNumberFormat="1" applyFont="1" applyFill="1" applyBorder="1" applyAlignment="1" applyProtection="1">
      <alignment horizontal="right"/>
    </xf>
    <xf numFmtId="165" fontId="10" fillId="0" borderId="26" xfId="0" applyNumberFormat="1" applyFont="1" applyFill="1" applyBorder="1" applyAlignment="1" applyProtection="1">
      <alignment horizontal="right"/>
    </xf>
    <xf numFmtId="165" fontId="10" fillId="0" borderId="27" xfId="0" applyNumberFormat="1" applyFont="1" applyFill="1" applyBorder="1" applyAlignment="1" applyProtection="1">
      <alignment horizontal="right"/>
    </xf>
    <xf numFmtId="0" fontId="5" fillId="0" borderId="31" xfId="0" applyFont="1" applyFill="1" applyBorder="1" applyAlignment="1" applyProtection="1">
      <alignment horizontal="left" vertical="center" wrapText="1"/>
    </xf>
    <xf numFmtId="165" fontId="5" fillId="0" borderId="13" xfId="0" applyNumberFormat="1" applyFont="1" applyFill="1" applyBorder="1" applyAlignment="1" applyProtection="1">
      <alignment horizontal="right"/>
    </xf>
    <xf numFmtId="165" fontId="5" fillId="0" borderId="26" xfId="0" applyNumberFormat="1" applyFont="1" applyFill="1" applyBorder="1" applyAlignment="1" applyProtection="1">
      <alignment horizontal="right"/>
    </xf>
    <xf numFmtId="165" fontId="5" fillId="0" borderId="27" xfId="0" applyNumberFormat="1" applyFont="1" applyFill="1" applyBorder="1" applyAlignment="1" applyProtection="1">
      <alignment horizontal="right"/>
    </xf>
    <xf numFmtId="0" fontId="1" fillId="0" borderId="13" xfId="0" applyFont="1" applyFill="1" applyBorder="1" applyAlignment="1" applyProtection="1">
      <alignment horizontal="center" vertical="center" wrapText="1"/>
    </xf>
    <xf numFmtId="0" fontId="7" fillId="0" borderId="19" xfId="0" quotePrefix="1"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10" fillId="0" borderId="22" xfId="0" applyFont="1" applyFill="1" applyBorder="1" applyAlignment="1" applyProtection="1">
      <alignment vertical="center" wrapText="1"/>
    </xf>
    <xf numFmtId="165" fontId="9" fillId="0" borderId="21" xfId="0" quotePrefix="1" applyNumberFormat="1" applyFont="1" applyFill="1" applyBorder="1" applyAlignment="1" applyProtection="1">
      <alignment horizontal="right" vertical="center"/>
    </xf>
    <xf numFmtId="0" fontId="10" fillId="0" borderId="13" xfId="0" applyFont="1" applyFill="1" applyBorder="1" applyAlignment="1" applyProtection="1">
      <alignment horizontal="center" vertical="center" wrapText="1"/>
    </xf>
    <xf numFmtId="0" fontId="5" fillId="0" borderId="20" xfId="0" quotePrefix="1" applyFont="1" applyFill="1" applyBorder="1" applyAlignment="1" applyProtection="1">
      <alignment horizontal="center" wrapText="1"/>
    </xf>
    <xf numFmtId="0" fontId="5" fillId="0" borderId="20" xfId="0" quotePrefix="1" applyFont="1" applyFill="1" applyBorder="1" applyAlignment="1" applyProtection="1">
      <alignment wrapText="1"/>
    </xf>
    <xf numFmtId="3" fontId="7" fillId="0" borderId="19" xfId="0" quotePrefix="1" applyNumberFormat="1" applyFont="1" applyFill="1" applyBorder="1" applyAlignment="1" applyProtection="1">
      <alignment horizontal="center" vertical="center" wrapText="1"/>
    </xf>
    <xf numFmtId="0" fontId="1" fillId="0" borderId="26" xfId="0" quotePrefix="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20" xfId="0" quotePrefix="1" applyFont="1" applyFill="1" applyBorder="1" applyAlignment="1" applyProtection="1">
      <alignment horizontal="center" vertical="center" wrapText="1"/>
    </xf>
    <xf numFmtId="0" fontId="4" fillId="2" borderId="22"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32" xfId="0" applyFont="1" applyFill="1" applyBorder="1" applyAlignment="1" applyProtection="1">
      <alignment horizontal="center" vertical="center" wrapText="1"/>
    </xf>
    <xf numFmtId="0" fontId="1" fillId="0" borderId="33" xfId="0" quotePrefix="1" applyFont="1" applyFill="1" applyBorder="1" applyAlignment="1" applyProtection="1">
      <alignment horizontal="center" vertical="center" wrapText="1"/>
    </xf>
    <xf numFmtId="0" fontId="1" fillId="0" borderId="34" xfId="0" quotePrefix="1"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2" fillId="0" borderId="36" xfId="0" applyFont="1" applyFill="1" applyBorder="1" applyProtection="1"/>
    <xf numFmtId="0" fontId="2" fillId="0" borderId="36" xfId="0" applyFont="1" applyFill="1" applyBorder="1" applyAlignment="1" applyProtection="1">
      <alignment wrapText="1"/>
    </xf>
    <xf numFmtId="0" fontId="2" fillId="0" borderId="37" xfId="0" applyFont="1" applyFill="1" applyBorder="1" applyProtection="1"/>
    <xf numFmtId="4" fontId="2" fillId="0" borderId="5" xfId="0" applyNumberFormat="1" applyFont="1" applyFill="1" applyBorder="1" applyAlignment="1" applyProtection="1">
      <alignment horizontal="right" vertical="center"/>
    </xf>
    <xf numFmtId="165" fontId="1" fillId="0" borderId="6" xfId="0" applyNumberFormat="1" applyFont="1" applyFill="1" applyBorder="1" applyAlignment="1" applyProtection="1">
      <alignment horizontal="center" vertical="center" wrapText="1"/>
    </xf>
    <xf numFmtId="165" fontId="2" fillId="0" borderId="2" xfId="0" applyNumberFormat="1" applyFont="1" applyFill="1" applyBorder="1" applyAlignment="1" applyProtection="1">
      <alignment horizontal="right"/>
    </xf>
    <xf numFmtId="165" fontId="2" fillId="0" borderId="3" xfId="0" applyNumberFormat="1" applyFont="1" applyFill="1" applyBorder="1" applyAlignment="1" applyProtection="1">
      <alignment horizontal="right"/>
    </xf>
    <xf numFmtId="165" fontId="2" fillId="0" borderId="4" xfId="0" applyNumberFormat="1" applyFont="1" applyFill="1" applyBorder="1" applyAlignment="1" applyProtection="1">
      <alignment horizontal="right"/>
    </xf>
    <xf numFmtId="0" fontId="5" fillId="0" borderId="13" xfId="0" applyFont="1" applyFill="1" applyBorder="1" applyAlignment="1" applyProtection="1">
      <alignment horizontal="center" vertical="center" wrapText="1"/>
    </xf>
    <xf numFmtId="0" fontId="2" fillId="0" borderId="3" xfId="0" applyFont="1" applyFill="1" applyBorder="1" applyProtection="1"/>
    <xf numFmtId="0" fontId="2" fillId="0" borderId="3" xfId="0" applyFont="1" applyFill="1" applyBorder="1" applyAlignment="1" applyProtection="1">
      <alignment wrapText="1"/>
    </xf>
    <xf numFmtId="0" fontId="2" fillId="0" borderId="4" xfId="0" applyFont="1" applyFill="1" applyBorder="1" applyProtection="1"/>
    <xf numFmtId="165" fontId="1" fillId="0" borderId="38"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xf>
    <xf numFmtId="0" fontId="5" fillId="0" borderId="40" xfId="0" applyFont="1" applyFill="1" applyBorder="1" applyAlignment="1" applyProtection="1">
      <alignment horizontal="center" vertical="center" wrapText="1"/>
    </xf>
    <xf numFmtId="0" fontId="2" fillId="0" borderId="41" xfId="0" applyFont="1" applyFill="1" applyBorder="1" applyProtection="1"/>
    <xf numFmtId="0" fontId="2" fillId="0" borderId="41" xfId="0" applyFont="1" applyFill="1" applyBorder="1" applyAlignment="1" applyProtection="1">
      <alignment wrapText="1"/>
    </xf>
    <xf numFmtId="0" fontId="2" fillId="0" borderId="42" xfId="0" applyFont="1" applyFill="1" applyBorder="1" applyProtection="1"/>
    <xf numFmtId="0" fontId="2" fillId="0" borderId="38"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vertical="center"/>
    </xf>
    <xf numFmtId="0" fontId="1" fillId="0" borderId="43" xfId="0" applyFont="1" applyFill="1" applyBorder="1" applyAlignment="1" applyProtection="1">
      <alignment horizontal="center" vertical="center"/>
    </xf>
    <xf numFmtId="164" fontId="1" fillId="0" borderId="0" xfId="0" applyNumberFormat="1" applyFont="1" applyFill="1" applyBorder="1" applyProtection="1"/>
    <xf numFmtId="164" fontId="1" fillId="0" borderId="44" xfId="0" applyNumberFormat="1" applyFont="1" applyFill="1" applyBorder="1" applyAlignment="1" applyProtection="1">
      <alignment horizontal="right"/>
    </xf>
    <xf numFmtId="164" fontId="1" fillId="0" borderId="0" xfId="0" applyNumberFormat="1" applyFont="1" applyFill="1" applyBorder="1" applyAlignment="1" applyProtection="1">
      <alignment horizontal="right"/>
    </xf>
    <xf numFmtId="0" fontId="5" fillId="0" borderId="0" xfId="0" applyFont="1" applyFill="1" applyProtection="1"/>
    <xf numFmtId="0" fontId="5" fillId="0" borderId="0" xfId="0" applyFont="1" applyFill="1" applyAlignment="1" applyProtection="1">
      <alignment wrapText="1"/>
    </xf>
    <xf numFmtId="0" fontId="5" fillId="0" borderId="0" xfId="0" applyFont="1" applyFill="1" applyAlignment="1" applyProtection="1">
      <alignment vertical="center"/>
    </xf>
    <xf numFmtId="0" fontId="5" fillId="0" borderId="0" xfId="0" applyFont="1" applyFill="1" applyAlignment="1" applyProtection="1">
      <alignment horizontal="center" vertical="center"/>
    </xf>
    <xf numFmtId="164" fontId="5" fillId="0" borderId="0" xfId="0" applyNumberFormat="1" applyFont="1" applyFill="1" applyProtection="1"/>
    <xf numFmtId="164" fontId="5" fillId="0" borderId="44" xfId="0" applyNumberFormat="1" applyFont="1" applyFill="1" applyBorder="1" applyProtection="1"/>
    <xf numFmtId="164" fontId="5" fillId="0" borderId="0" xfId="0" applyNumberFormat="1" applyFont="1" applyFill="1" applyBorder="1" applyProtection="1"/>
    <xf numFmtId="0" fontId="4" fillId="0" borderId="45"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164" fontId="5" fillId="0" borderId="8" xfId="0" applyNumberFormat="1" applyFont="1" applyFill="1" applyBorder="1" applyProtection="1"/>
    <xf numFmtId="164" fontId="5" fillId="0" borderId="7" xfId="0" applyNumberFormat="1" applyFont="1" applyFill="1" applyBorder="1" applyProtection="1"/>
    <xf numFmtId="164" fontId="5" fillId="0" borderId="5" xfId="0" applyNumberFormat="1" applyFont="1" applyFill="1" applyBorder="1" applyProtection="1"/>
    <xf numFmtId="0" fontId="4" fillId="0" borderId="7" xfId="0" applyFont="1" applyFill="1" applyBorder="1" applyAlignment="1" applyProtection="1">
      <alignment horizontal="right" vertical="center"/>
    </xf>
    <xf numFmtId="0" fontId="4" fillId="0" borderId="7" xfId="0" applyFont="1" applyFill="1" applyBorder="1" applyAlignment="1" applyProtection="1">
      <alignment horizontal="center" vertical="center"/>
    </xf>
    <xf numFmtId="0" fontId="4" fillId="0" borderId="45" xfId="0" applyFont="1" applyFill="1" applyBorder="1" applyAlignment="1" applyProtection="1">
      <alignment horizontal="center" vertical="center"/>
    </xf>
    <xf numFmtId="165" fontId="4" fillId="0" borderId="7" xfId="0" applyNumberFormat="1" applyFont="1" applyFill="1" applyBorder="1" applyProtection="1"/>
    <xf numFmtId="165" fontId="4" fillId="0" borderId="8" xfId="0" applyNumberFormat="1" applyFont="1" applyFill="1" applyBorder="1" applyProtection="1"/>
    <xf numFmtId="165" fontId="4" fillId="0" borderId="5" xfId="0" applyNumberFormat="1" applyFont="1" applyFill="1" applyBorder="1" applyProtection="1"/>
    <xf numFmtId="165" fontId="6" fillId="0" borderId="0" xfId="0" applyNumberFormat="1" applyFont="1" applyFill="1" applyProtection="1"/>
    <xf numFmtId="0" fontId="10" fillId="0" borderId="29" xfId="0" applyFont="1" applyFill="1" applyBorder="1" applyAlignment="1" applyProtection="1">
      <alignment horizontal="right" vertical="center"/>
    </xf>
    <xf numFmtId="0" fontId="10" fillId="0" borderId="9"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165" fontId="5" fillId="0" borderId="9" xfId="0" applyNumberFormat="1" applyFont="1" applyFill="1" applyBorder="1" applyProtection="1"/>
    <xf numFmtId="165" fontId="5" fillId="0" borderId="10" xfId="0" applyNumberFormat="1" applyFont="1" applyFill="1" applyBorder="1" applyProtection="1"/>
    <xf numFmtId="165" fontId="5" fillId="0" borderId="11" xfId="0" applyNumberFormat="1" applyFont="1" applyFill="1" applyBorder="1" applyProtection="1"/>
    <xf numFmtId="0" fontId="10" fillId="0" borderId="23" xfId="0" applyFont="1" applyFill="1" applyBorder="1" applyAlignment="1" applyProtection="1">
      <alignment horizontal="right" vertical="center"/>
    </xf>
    <xf numFmtId="0" fontId="10" fillId="0" borderId="1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165" fontId="5" fillId="0" borderId="19" xfId="0" applyNumberFormat="1" applyFont="1" applyFill="1" applyBorder="1" applyProtection="1"/>
    <xf numFmtId="165" fontId="5" fillId="0" borderId="20" xfId="0" applyNumberFormat="1" applyFont="1" applyFill="1" applyBorder="1" applyProtection="1"/>
    <xf numFmtId="165" fontId="5" fillId="0" borderId="21" xfId="0" applyNumberFormat="1" applyFont="1" applyFill="1" applyBorder="1" applyProtection="1"/>
    <xf numFmtId="0" fontId="10" fillId="0" borderId="30" xfId="0" applyFont="1" applyFill="1" applyBorder="1" applyAlignment="1" applyProtection="1">
      <alignment horizontal="right" vertical="center"/>
    </xf>
    <xf numFmtId="0" fontId="10"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xf>
    <xf numFmtId="165" fontId="5" fillId="0" borderId="46" xfId="0" applyNumberFormat="1" applyFont="1" applyFill="1" applyBorder="1" applyProtection="1"/>
    <xf numFmtId="165" fontId="5" fillId="0" borderId="48" xfId="0" applyNumberFormat="1" applyFont="1" applyFill="1" applyBorder="1" applyProtection="1"/>
    <xf numFmtId="165" fontId="5" fillId="0" borderId="47" xfId="0" applyNumberFormat="1" applyFont="1" applyFill="1" applyBorder="1" applyProtection="1"/>
    <xf numFmtId="165" fontId="4" fillId="0" borderId="45" xfId="0" applyNumberFormat="1" applyFont="1" applyFill="1" applyBorder="1" applyProtection="1"/>
    <xf numFmtId="0" fontId="5" fillId="0" borderId="30" xfId="0" applyFont="1" applyFill="1" applyBorder="1" applyAlignment="1" applyProtection="1">
      <alignment vertical="center"/>
    </xf>
    <xf numFmtId="0" fontId="5" fillId="0" borderId="46" xfId="0" applyFont="1" applyFill="1" applyBorder="1" applyAlignment="1" applyProtection="1">
      <alignment horizontal="center" vertical="center"/>
    </xf>
    <xf numFmtId="0" fontId="5" fillId="0" borderId="47" xfId="0" applyFont="1" applyFill="1" applyBorder="1" applyAlignment="1" applyProtection="1">
      <alignment horizontal="center" vertical="center"/>
    </xf>
    <xf numFmtId="0" fontId="4" fillId="0" borderId="7"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5" fillId="0" borderId="23" xfId="0" applyFont="1" applyFill="1" applyBorder="1" applyAlignment="1" applyProtection="1">
      <alignment vertical="center"/>
    </xf>
    <xf numFmtId="0" fontId="5" fillId="0" borderId="19" xfId="0" applyFont="1" applyFill="1" applyBorder="1" applyAlignment="1" applyProtection="1">
      <alignment horizontal="center" vertical="center"/>
    </xf>
    <xf numFmtId="0" fontId="5" fillId="0" borderId="23" xfId="0" applyFont="1" applyFill="1" applyBorder="1" applyAlignment="1" applyProtection="1">
      <alignment vertical="center" wrapText="1"/>
    </xf>
    <xf numFmtId="0" fontId="5" fillId="0" borderId="21" xfId="0" applyFont="1" applyFill="1" applyBorder="1" applyAlignment="1" applyProtection="1">
      <alignment horizontal="center" vertical="center" wrapText="1"/>
    </xf>
    <xf numFmtId="165" fontId="5" fillId="0" borderId="0" xfId="0" applyNumberFormat="1" applyFont="1" applyFill="1" applyProtection="1"/>
    <xf numFmtId="0" fontId="9" fillId="0" borderId="0" xfId="0" applyFont="1" applyFill="1" applyBorder="1" applyAlignment="1" applyProtection="1">
      <alignment horizontal="left" vertical="center" wrapText="1"/>
    </xf>
    <xf numFmtId="165" fontId="1" fillId="0" borderId="0" xfId="0" applyNumberFormat="1" applyFont="1" applyFill="1" applyBorder="1" applyProtection="1"/>
    <xf numFmtId="165" fontId="1" fillId="0" borderId="0" xfId="0" applyNumberFormat="1" applyFont="1" applyFill="1" applyBorder="1" applyAlignment="1" applyProtection="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90"/>
  <sheetViews>
    <sheetView tabSelected="1" workbookViewId="0">
      <selection activeCell="E7" sqref="E7"/>
    </sheetView>
  </sheetViews>
  <sheetFormatPr defaultColWidth="8.85546875" defaultRowHeight="30" customHeight="1" x14ac:dyDescent="0.2"/>
  <cols>
    <col min="1" max="1" width="13.28515625" style="2" customWidth="1"/>
    <col min="2" max="2" width="7.140625" style="5" bestFit="1" customWidth="1"/>
    <col min="3" max="3" width="9.5703125" style="2" bestFit="1" customWidth="1"/>
    <col min="4" max="4" width="6.85546875" style="5" bestFit="1" customWidth="1"/>
    <col min="5" max="5" width="92.42578125" style="188" customWidth="1"/>
    <col min="6" max="6" width="5.5703125" style="42" customWidth="1"/>
    <col min="7" max="7" width="6.140625" style="42" bestFit="1" customWidth="1"/>
    <col min="8" max="16" width="11.7109375" style="192" customWidth="1"/>
    <col min="17" max="16384" width="8.85546875" style="5"/>
  </cols>
  <sheetData>
    <row r="1" spans="1:16" ht="30" customHeight="1" x14ac:dyDescent="0.2">
      <c r="B1" s="3"/>
      <c r="C1" s="4" t="s">
        <v>0</v>
      </c>
      <c r="D1" s="4"/>
      <c r="E1" s="4"/>
      <c r="F1" s="4"/>
      <c r="G1" s="4"/>
      <c r="H1" s="4"/>
      <c r="I1" s="4"/>
      <c r="J1" s="4"/>
      <c r="K1" s="4"/>
      <c r="L1" s="4"/>
      <c r="M1" s="4"/>
      <c r="N1" s="4"/>
      <c r="O1" s="4"/>
      <c r="P1" s="4"/>
    </row>
    <row r="2" spans="1:16" ht="13.5" thickBot="1" x14ac:dyDescent="0.25">
      <c r="A2" s="1"/>
      <c r="B2" s="6"/>
      <c r="C2" s="7"/>
      <c r="D2" s="6"/>
      <c r="E2" s="6"/>
      <c r="F2" s="8"/>
      <c r="G2" s="8"/>
      <c r="H2" s="9"/>
      <c r="I2" s="9"/>
      <c r="J2" s="9"/>
      <c r="K2" s="9"/>
      <c r="L2" s="9"/>
      <c r="M2" s="9"/>
      <c r="N2" s="9"/>
      <c r="O2" s="9"/>
      <c r="P2" s="9"/>
    </row>
    <row r="3" spans="1:16" ht="21" customHeight="1" thickBot="1" x14ac:dyDescent="0.25">
      <c r="A3" s="10"/>
      <c r="B3" s="11"/>
      <c r="C3" s="12"/>
      <c r="D3" s="13"/>
      <c r="E3" s="14"/>
      <c r="F3" s="15"/>
      <c r="G3" s="16"/>
      <c r="H3" s="17" t="s">
        <v>1</v>
      </c>
      <c r="I3" s="18"/>
      <c r="J3" s="19"/>
      <c r="K3" s="17" t="s">
        <v>2</v>
      </c>
      <c r="L3" s="18"/>
      <c r="M3" s="19"/>
      <c r="N3" s="17" t="s">
        <v>3</v>
      </c>
      <c r="O3" s="18"/>
      <c r="P3" s="19"/>
    </row>
    <row r="4" spans="1:16" s="29" customFormat="1" ht="21.75" customHeight="1" thickBot="1" x14ac:dyDescent="0.25">
      <c r="A4" s="20" t="s">
        <v>4</v>
      </c>
      <c r="B4" s="21" t="s">
        <v>5</v>
      </c>
      <c r="C4" s="22" t="s">
        <v>6</v>
      </c>
      <c r="D4" s="23" t="s">
        <v>7</v>
      </c>
      <c r="E4" s="24" t="s">
        <v>8</v>
      </c>
      <c r="F4" s="15" t="s">
        <v>9</v>
      </c>
      <c r="G4" s="25" t="s">
        <v>10</v>
      </c>
      <c r="H4" s="26">
        <v>2021</v>
      </c>
      <c r="I4" s="27">
        <v>2022</v>
      </c>
      <c r="J4" s="28">
        <v>2023</v>
      </c>
      <c r="K4" s="26">
        <v>2021</v>
      </c>
      <c r="L4" s="27">
        <v>2022</v>
      </c>
      <c r="M4" s="28">
        <v>2023</v>
      </c>
      <c r="N4" s="26">
        <v>2021</v>
      </c>
      <c r="O4" s="27">
        <v>2022</v>
      </c>
      <c r="P4" s="28">
        <v>2023</v>
      </c>
    </row>
    <row r="5" spans="1:16" s="42" customFormat="1" ht="22.5" customHeight="1" x14ac:dyDescent="0.25">
      <c r="A5" s="30"/>
      <c r="B5" s="31"/>
      <c r="C5" s="31"/>
      <c r="D5" s="32"/>
      <c r="E5" s="33" t="s">
        <v>11</v>
      </c>
      <c r="F5" s="34"/>
      <c r="G5" s="35"/>
      <c r="H5" s="36"/>
      <c r="I5" s="37"/>
      <c r="J5" s="38"/>
      <c r="K5" s="39"/>
      <c r="L5" s="40"/>
      <c r="M5" s="41"/>
      <c r="N5" s="39"/>
      <c r="O5" s="37"/>
      <c r="P5" s="38"/>
    </row>
    <row r="6" spans="1:16" s="42" customFormat="1" ht="12.75" x14ac:dyDescent="0.25">
      <c r="A6" s="43"/>
      <c r="B6" s="44">
        <v>1</v>
      </c>
      <c r="C6" s="44">
        <v>2</v>
      </c>
      <c r="D6" s="45"/>
      <c r="E6" s="46" t="s">
        <v>12</v>
      </c>
      <c r="F6" s="47" t="s">
        <v>13</v>
      </c>
      <c r="G6" s="48" t="s">
        <v>14</v>
      </c>
      <c r="H6" s="49"/>
      <c r="I6" s="50">
        <v>8000</v>
      </c>
      <c r="J6" s="51">
        <v>7000</v>
      </c>
      <c r="K6" s="49"/>
      <c r="L6" s="50">
        <v>8000</v>
      </c>
      <c r="M6" s="51">
        <v>7000</v>
      </c>
      <c r="N6" s="49"/>
      <c r="O6" s="50">
        <v>8000</v>
      </c>
      <c r="P6" s="51">
        <v>7000</v>
      </c>
    </row>
    <row r="7" spans="1:16" s="57" customFormat="1" ht="25.5" x14ac:dyDescent="0.25">
      <c r="A7" s="43"/>
      <c r="B7" s="44">
        <v>1</v>
      </c>
      <c r="C7" s="52">
        <v>7</v>
      </c>
      <c r="D7" s="53"/>
      <c r="E7" s="46" t="s">
        <v>15</v>
      </c>
      <c r="F7" s="47" t="s">
        <v>13</v>
      </c>
      <c r="G7" s="48" t="s">
        <v>14</v>
      </c>
      <c r="H7" s="54">
        <v>3012.1</v>
      </c>
      <c r="I7" s="55"/>
      <c r="J7" s="56"/>
      <c r="K7" s="54">
        <v>3012.1</v>
      </c>
      <c r="L7" s="55"/>
      <c r="M7" s="56"/>
      <c r="N7" s="54">
        <v>3012.1</v>
      </c>
      <c r="O7" s="55"/>
      <c r="P7" s="56"/>
    </row>
    <row r="8" spans="1:16" s="42" customFormat="1" ht="25.5" x14ac:dyDescent="0.25">
      <c r="A8" s="43"/>
      <c r="B8" s="44">
        <v>1</v>
      </c>
      <c r="C8" s="44">
        <v>8</v>
      </c>
      <c r="D8" s="45"/>
      <c r="E8" s="58" t="s">
        <v>16</v>
      </c>
      <c r="F8" s="47" t="s">
        <v>17</v>
      </c>
      <c r="G8" s="48" t="s">
        <v>18</v>
      </c>
      <c r="H8" s="49">
        <v>-3024.8</v>
      </c>
      <c r="I8" s="50">
        <v>-3299.8</v>
      </c>
      <c r="J8" s="51">
        <v>-3299.8</v>
      </c>
      <c r="K8" s="49">
        <v>-3024.8</v>
      </c>
      <c r="L8" s="50">
        <v>-3299.8</v>
      </c>
      <c r="M8" s="51">
        <v>-3299.8</v>
      </c>
      <c r="N8" s="59">
        <v>-3299.8</v>
      </c>
      <c r="O8" s="50">
        <v>-3299.8</v>
      </c>
      <c r="P8" s="51">
        <v>-3299.8</v>
      </c>
    </row>
    <row r="9" spans="1:16" s="42" customFormat="1" ht="25.5" x14ac:dyDescent="0.25">
      <c r="A9" s="43"/>
      <c r="B9" s="44">
        <v>1</v>
      </c>
      <c r="C9" s="44">
        <v>8</v>
      </c>
      <c r="D9" s="45"/>
      <c r="E9" s="58" t="s">
        <v>19</v>
      </c>
      <c r="F9" s="47" t="s">
        <v>17</v>
      </c>
      <c r="G9" s="48" t="s">
        <v>18</v>
      </c>
      <c r="H9" s="49"/>
      <c r="I9" s="50"/>
      <c r="J9" s="60"/>
      <c r="K9" s="49"/>
      <c r="L9" s="50">
        <v>-9</v>
      </c>
      <c r="M9" s="60">
        <v>-9</v>
      </c>
      <c r="N9" s="49"/>
      <c r="O9" s="50">
        <v>-9</v>
      </c>
      <c r="P9" s="60">
        <v>-9</v>
      </c>
    </row>
    <row r="10" spans="1:16" s="42" customFormat="1" ht="25.5" x14ac:dyDescent="0.25">
      <c r="A10" s="43"/>
      <c r="B10" s="44">
        <v>1</v>
      </c>
      <c r="C10" s="44">
        <v>8</v>
      </c>
      <c r="D10" s="45"/>
      <c r="E10" s="58" t="s">
        <v>19</v>
      </c>
      <c r="F10" s="47" t="s">
        <v>13</v>
      </c>
      <c r="G10" s="48" t="s">
        <v>14</v>
      </c>
      <c r="H10" s="49"/>
      <c r="I10" s="50">
        <v>9</v>
      </c>
      <c r="J10" s="60">
        <v>9</v>
      </c>
      <c r="K10" s="49"/>
      <c r="L10" s="50"/>
      <c r="M10" s="60"/>
      <c r="N10" s="49"/>
      <c r="O10" s="50"/>
      <c r="P10" s="60"/>
    </row>
    <row r="11" spans="1:16" s="42" customFormat="1" ht="25.5" x14ac:dyDescent="0.25">
      <c r="A11" s="43"/>
      <c r="B11" s="44">
        <v>1</v>
      </c>
      <c r="C11" s="44">
        <v>8</v>
      </c>
      <c r="D11" s="45"/>
      <c r="E11" s="58" t="s">
        <v>20</v>
      </c>
      <c r="F11" s="47" t="s">
        <v>17</v>
      </c>
      <c r="G11" s="48" t="s">
        <v>18</v>
      </c>
      <c r="H11" s="49"/>
      <c r="I11" s="50"/>
      <c r="J11" s="60"/>
      <c r="K11" s="49"/>
      <c r="L11" s="50">
        <v>-4.4000000000000004</v>
      </c>
      <c r="M11" s="60">
        <v>-3.4</v>
      </c>
      <c r="N11" s="49"/>
      <c r="O11" s="50">
        <v>-4.4000000000000004</v>
      </c>
      <c r="P11" s="60">
        <v>-3.4</v>
      </c>
    </row>
    <row r="12" spans="1:16" s="42" customFormat="1" ht="25.5" x14ac:dyDescent="0.25">
      <c r="A12" s="43"/>
      <c r="B12" s="44">
        <v>1</v>
      </c>
      <c r="C12" s="44">
        <v>8</v>
      </c>
      <c r="D12" s="45"/>
      <c r="E12" s="58" t="s">
        <v>20</v>
      </c>
      <c r="F12" s="47" t="s">
        <v>13</v>
      </c>
      <c r="G12" s="48" t="s">
        <v>14</v>
      </c>
      <c r="H12" s="49"/>
      <c r="I12" s="50">
        <v>4.4000000000000004</v>
      </c>
      <c r="J12" s="60">
        <v>3.4</v>
      </c>
      <c r="K12" s="49"/>
      <c r="L12" s="50"/>
      <c r="M12" s="60"/>
      <c r="N12" s="49"/>
      <c r="O12" s="50"/>
      <c r="P12" s="60"/>
    </row>
    <row r="13" spans="1:16" s="42" customFormat="1" ht="12.75" x14ac:dyDescent="0.25">
      <c r="A13" s="43"/>
      <c r="B13" s="44">
        <v>1</v>
      </c>
      <c r="C13" s="44">
        <v>9</v>
      </c>
      <c r="D13" s="45"/>
      <c r="E13" s="58" t="s">
        <v>21</v>
      </c>
      <c r="F13" s="47" t="s">
        <v>13</v>
      </c>
      <c r="G13" s="48" t="s">
        <v>14</v>
      </c>
      <c r="H13" s="49">
        <v>-1150</v>
      </c>
      <c r="I13" s="50">
        <v>-1426</v>
      </c>
      <c r="J13" s="60">
        <v>-1426</v>
      </c>
      <c r="K13" s="49"/>
      <c r="L13" s="50"/>
      <c r="M13" s="60"/>
      <c r="N13" s="49"/>
      <c r="O13" s="50"/>
      <c r="P13" s="60"/>
    </row>
    <row r="14" spans="1:16" s="42" customFormat="1" ht="12.75" x14ac:dyDescent="0.25">
      <c r="A14" s="43"/>
      <c r="B14" s="44">
        <v>1</v>
      </c>
      <c r="C14" s="44">
        <v>9</v>
      </c>
      <c r="D14" s="45"/>
      <c r="E14" s="58" t="s">
        <v>22</v>
      </c>
      <c r="F14" s="47" t="s">
        <v>17</v>
      </c>
      <c r="G14" s="48" t="s">
        <v>18</v>
      </c>
      <c r="H14" s="49"/>
      <c r="I14" s="50"/>
      <c r="J14" s="60"/>
      <c r="K14" s="49">
        <v>1150</v>
      </c>
      <c r="L14" s="50">
        <v>1426</v>
      </c>
      <c r="M14" s="60">
        <v>1426</v>
      </c>
      <c r="N14" s="49">
        <v>1150</v>
      </c>
      <c r="O14" s="50">
        <v>1426</v>
      </c>
      <c r="P14" s="60">
        <v>1426</v>
      </c>
    </row>
    <row r="15" spans="1:16" s="42" customFormat="1" ht="38.25" x14ac:dyDescent="0.25">
      <c r="A15" s="43" t="s">
        <v>23</v>
      </c>
      <c r="B15" s="44">
        <v>1</v>
      </c>
      <c r="C15" s="44">
        <v>10</v>
      </c>
      <c r="D15" s="45"/>
      <c r="E15" s="58" t="s">
        <v>24</v>
      </c>
      <c r="F15" s="47" t="s">
        <v>17</v>
      </c>
      <c r="G15" s="48" t="s">
        <v>25</v>
      </c>
      <c r="H15" s="49"/>
      <c r="I15" s="50"/>
      <c r="J15" s="60"/>
      <c r="K15" s="61"/>
      <c r="L15" s="62">
        <v>-558.19999999999993</v>
      </c>
      <c r="M15" s="60">
        <v>-1014.5</v>
      </c>
      <c r="N15" s="61"/>
      <c r="O15" s="62">
        <v>-558.19999999999993</v>
      </c>
      <c r="P15" s="60">
        <v>-1014.5</v>
      </c>
    </row>
    <row r="16" spans="1:16" s="42" customFormat="1" ht="38.25" x14ac:dyDescent="0.25">
      <c r="A16" s="63"/>
      <c r="B16" s="44">
        <v>1</v>
      </c>
      <c r="C16" s="44">
        <v>10</v>
      </c>
      <c r="D16" s="45"/>
      <c r="E16" s="58" t="s">
        <v>26</v>
      </c>
      <c r="F16" s="47" t="s">
        <v>13</v>
      </c>
      <c r="G16" s="48" t="s">
        <v>14</v>
      </c>
      <c r="H16" s="49">
        <v>200.9</v>
      </c>
      <c r="I16" s="50">
        <v>697.3</v>
      </c>
      <c r="J16" s="60">
        <v>1014.5</v>
      </c>
      <c r="K16" s="49"/>
      <c r="L16" s="50"/>
      <c r="M16" s="60"/>
      <c r="N16" s="49"/>
      <c r="O16" s="50"/>
      <c r="P16" s="60"/>
    </row>
    <row r="17" spans="1:16" s="42" customFormat="1" ht="12.75" x14ac:dyDescent="0.25">
      <c r="A17" s="43"/>
      <c r="B17" s="44">
        <v>1</v>
      </c>
      <c r="C17" s="44">
        <v>10</v>
      </c>
      <c r="D17" s="45"/>
      <c r="E17" s="58" t="s">
        <v>27</v>
      </c>
      <c r="F17" s="47" t="s">
        <v>17</v>
      </c>
      <c r="G17" s="48" t="s">
        <v>18</v>
      </c>
      <c r="H17" s="49"/>
      <c r="I17" s="50">
        <v>78.599999999999994</v>
      </c>
      <c r="J17" s="51">
        <v>240.3</v>
      </c>
      <c r="K17" s="49"/>
      <c r="L17" s="50">
        <v>78.599999999999994</v>
      </c>
      <c r="M17" s="51">
        <v>240.3</v>
      </c>
      <c r="N17" s="49"/>
      <c r="O17" s="50">
        <v>78.599999999999994</v>
      </c>
      <c r="P17" s="51">
        <v>240.3</v>
      </c>
    </row>
    <row r="18" spans="1:16" s="42" customFormat="1" ht="38.25" x14ac:dyDescent="0.25">
      <c r="A18" s="43" t="s">
        <v>23</v>
      </c>
      <c r="B18" s="44">
        <v>1</v>
      </c>
      <c r="C18" s="44">
        <v>16</v>
      </c>
      <c r="D18" s="45"/>
      <c r="E18" s="58" t="s">
        <v>28</v>
      </c>
      <c r="F18" s="47" t="s">
        <v>17</v>
      </c>
      <c r="G18" s="48" t="s">
        <v>25</v>
      </c>
      <c r="H18" s="49"/>
      <c r="I18" s="50"/>
      <c r="J18" s="51"/>
      <c r="K18" s="49"/>
      <c r="L18" s="62">
        <v>-14.700000000000003</v>
      </c>
      <c r="M18" s="51">
        <v>-75.8</v>
      </c>
      <c r="N18" s="49"/>
      <c r="O18" s="62">
        <v>-14.700000000000003</v>
      </c>
      <c r="P18" s="51">
        <v>-75.8</v>
      </c>
    </row>
    <row r="19" spans="1:16" s="42" customFormat="1" ht="38.25" x14ac:dyDescent="0.25">
      <c r="A19" s="63"/>
      <c r="B19" s="44">
        <v>1</v>
      </c>
      <c r="C19" s="44">
        <v>16</v>
      </c>
      <c r="D19" s="45"/>
      <c r="E19" s="58" t="s">
        <v>29</v>
      </c>
      <c r="F19" s="47" t="s">
        <v>13</v>
      </c>
      <c r="G19" s="48" t="s">
        <v>14</v>
      </c>
      <c r="H19" s="49">
        <v>37.5</v>
      </c>
      <c r="I19" s="50">
        <v>103.2</v>
      </c>
      <c r="J19" s="51">
        <v>75.8</v>
      </c>
      <c r="K19" s="49"/>
      <c r="L19" s="50"/>
      <c r="M19" s="51"/>
      <c r="N19" s="49"/>
      <c r="O19" s="50"/>
      <c r="P19" s="51"/>
    </row>
    <row r="20" spans="1:16" s="42" customFormat="1" ht="12.75" x14ac:dyDescent="0.25">
      <c r="A20" s="43"/>
      <c r="B20" s="44">
        <v>1</v>
      </c>
      <c r="C20" s="44">
        <v>16</v>
      </c>
      <c r="D20" s="45"/>
      <c r="E20" s="58" t="s">
        <v>30</v>
      </c>
      <c r="F20" s="47" t="s">
        <v>17</v>
      </c>
      <c r="G20" s="48" t="s">
        <v>18</v>
      </c>
      <c r="H20" s="49"/>
      <c r="I20" s="50">
        <v>14.7</v>
      </c>
      <c r="J20" s="51">
        <v>34.299999999999997</v>
      </c>
      <c r="K20" s="49"/>
      <c r="L20" s="50">
        <v>14.7</v>
      </c>
      <c r="M20" s="51">
        <v>34.299999999999997</v>
      </c>
      <c r="N20" s="49"/>
      <c r="O20" s="50">
        <v>14.7</v>
      </c>
      <c r="P20" s="51">
        <v>34.299999999999997</v>
      </c>
    </row>
    <row r="21" spans="1:16" s="70" customFormat="1" ht="38.25" x14ac:dyDescent="0.25">
      <c r="A21" s="63" t="s">
        <v>31</v>
      </c>
      <c r="B21" s="44">
        <v>1</v>
      </c>
      <c r="C21" s="64">
        <v>20</v>
      </c>
      <c r="D21" s="65"/>
      <c r="E21" s="66" t="s">
        <v>32</v>
      </c>
      <c r="F21" s="67" t="s">
        <v>13</v>
      </c>
      <c r="G21" s="68" t="s">
        <v>14</v>
      </c>
      <c r="H21" s="61">
        <v>1000</v>
      </c>
      <c r="I21" s="62"/>
      <c r="J21" s="69"/>
      <c r="K21" s="61"/>
      <c r="L21" s="62"/>
      <c r="M21" s="69"/>
      <c r="N21" s="61"/>
      <c r="O21" s="62"/>
      <c r="P21" s="69"/>
    </row>
    <row r="22" spans="1:16" s="70" customFormat="1" ht="38.25" x14ac:dyDescent="0.25">
      <c r="A22" s="63" t="s">
        <v>31</v>
      </c>
      <c r="B22" s="44">
        <v>1</v>
      </c>
      <c r="C22" s="64">
        <v>20</v>
      </c>
      <c r="D22" s="65"/>
      <c r="E22" s="66" t="s">
        <v>32</v>
      </c>
      <c r="F22" s="67" t="s">
        <v>17</v>
      </c>
      <c r="G22" s="68" t="s">
        <v>25</v>
      </c>
      <c r="H22" s="61"/>
      <c r="I22" s="62"/>
      <c r="J22" s="69"/>
      <c r="K22" s="61">
        <v>-1000</v>
      </c>
      <c r="L22" s="62"/>
      <c r="M22" s="69"/>
      <c r="N22" s="61">
        <v>-1000</v>
      </c>
      <c r="O22" s="62"/>
      <c r="P22" s="69"/>
    </row>
    <row r="23" spans="1:16" s="70" customFormat="1" ht="12.75" x14ac:dyDescent="0.25">
      <c r="A23" s="63">
        <v>5026</v>
      </c>
      <c r="B23" s="44">
        <v>1</v>
      </c>
      <c r="C23" s="64">
        <v>23</v>
      </c>
      <c r="D23" s="65"/>
      <c r="E23" s="66" t="s">
        <v>33</v>
      </c>
      <c r="F23" s="67" t="s">
        <v>13</v>
      </c>
      <c r="G23" s="68" t="s">
        <v>14</v>
      </c>
      <c r="H23" s="61">
        <v>50</v>
      </c>
      <c r="I23" s="62"/>
      <c r="J23" s="69"/>
      <c r="K23" s="61">
        <v>50</v>
      </c>
      <c r="L23" s="62"/>
      <c r="M23" s="69"/>
      <c r="N23" s="61">
        <v>50</v>
      </c>
      <c r="O23" s="62"/>
      <c r="P23" s="69"/>
    </row>
    <row r="24" spans="1:16" s="70" customFormat="1" ht="25.5" x14ac:dyDescent="0.25">
      <c r="A24" s="63">
        <v>5026</v>
      </c>
      <c r="B24" s="44">
        <v>1</v>
      </c>
      <c r="C24" s="64">
        <v>25</v>
      </c>
      <c r="D24" s="65"/>
      <c r="E24" s="66" t="s">
        <v>34</v>
      </c>
      <c r="F24" s="67" t="s">
        <v>13</v>
      </c>
      <c r="G24" s="68" t="s">
        <v>14</v>
      </c>
      <c r="H24" s="61">
        <v>1.2</v>
      </c>
      <c r="I24" s="62"/>
      <c r="J24" s="69"/>
      <c r="K24" s="61">
        <v>1.2</v>
      </c>
      <c r="L24" s="62"/>
      <c r="M24" s="69"/>
      <c r="N24" s="61">
        <v>1.2</v>
      </c>
      <c r="O24" s="62"/>
      <c r="P24" s="69"/>
    </row>
    <row r="25" spans="1:16" s="70" customFormat="1" ht="38.25" x14ac:dyDescent="0.25">
      <c r="A25" s="63">
        <v>5026</v>
      </c>
      <c r="B25" s="44">
        <v>1</v>
      </c>
      <c r="C25" s="64">
        <v>26</v>
      </c>
      <c r="D25" s="65"/>
      <c r="E25" s="66" t="s">
        <v>35</v>
      </c>
      <c r="F25" s="67" t="s">
        <v>13</v>
      </c>
      <c r="G25" s="68" t="s">
        <v>14</v>
      </c>
      <c r="H25" s="61">
        <v>0.5</v>
      </c>
      <c r="I25" s="62"/>
      <c r="J25" s="69"/>
      <c r="K25" s="61">
        <v>0.5</v>
      </c>
      <c r="L25" s="62"/>
      <c r="M25" s="69"/>
      <c r="N25" s="61">
        <v>0.5</v>
      </c>
      <c r="O25" s="62"/>
      <c r="P25" s="69"/>
    </row>
    <row r="26" spans="1:16" s="70" customFormat="1" ht="38.25" x14ac:dyDescent="0.25">
      <c r="A26" s="63">
        <v>5026</v>
      </c>
      <c r="B26" s="44">
        <v>1</v>
      </c>
      <c r="C26" s="64">
        <v>27</v>
      </c>
      <c r="D26" s="65"/>
      <c r="E26" s="66" t="s">
        <v>36</v>
      </c>
      <c r="F26" s="67" t="s">
        <v>13</v>
      </c>
      <c r="G26" s="68" t="s">
        <v>14</v>
      </c>
      <c r="H26" s="61">
        <v>2</v>
      </c>
      <c r="I26" s="62">
        <v>2</v>
      </c>
      <c r="J26" s="69">
        <v>2</v>
      </c>
      <c r="K26" s="61">
        <v>2</v>
      </c>
      <c r="L26" s="62">
        <v>2</v>
      </c>
      <c r="M26" s="69">
        <v>2</v>
      </c>
      <c r="N26" s="61">
        <v>2</v>
      </c>
      <c r="O26" s="62">
        <v>2</v>
      </c>
      <c r="P26" s="69">
        <v>2</v>
      </c>
    </row>
    <row r="27" spans="1:16" s="70" customFormat="1" ht="25.5" x14ac:dyDescent="0.25">
      <c r="A27" s="63" t="s">
        <v>37</v>
      </c>
      <c r="B27" s="44">
        <v>1</v>
      </c>
      <c r="C27" s="64">
        <v>28</v>
      </c>
      <c r="D27" s="65"/>
      <c r="E27" s="66" t="s">
        <v>38</v>
      </c>
      <c r="F27" s="67" t="s">
        <v>13</v>
      </c>
      <c r="G27" s="68" t="s">
        <v>14</v>
      </c>
      <c r="H27" s="61">
        <v>2</v>
      </c>
      <c r="I27" s="62">
        <v>2</v>
      </c>
      <c r="J27" s="69"/>
      <c r="K27" s="61">
        <v>2</v>
      </c>
      <c r="L27" s="62">
        <v>2</v>
      </c>
      <c r="M27" s="69"/>
      <c r="N27" s="61">
        <v>2</v>
      </c>
      <c r="O27" s="62">
        <v>2</v>
      </c>
      <c r="P27" s="69"/>
    </row>
    <row r="28" spans="1:16" s="70" customFormat="1" ht="25.5" x14ac:dyDescent="0.25">
      <c r="A28" s="63" t="s">
        <v>39</v>
      </c>
      <c r="B28" s="44">
        <v>1</v>
      </c>
      <c r="C28" s="64" t="s">
        <v>40</v>
      </c>
      <c r="D28" s="65"/>
      <c r="E28" s="66" t="s">
        <v>41</v>
      </c>
      <c r="F28" s="67" t="s">
        <v>17</v>
      </c>
      <c r="G28" s="68" t="s">
        <v>25</v>
      </c>
      <c r="H28" s="61"/>
      <c r="I28" s="62"/>
      <c r="J28" s="69"/>
      <c r="K28" s="61">
        <v>-1.2</v>
      </c>
      <c r="L28" s="62">
        <v>-4.0999999999999996</v>
      </c>
      <c r="M28" s="69">
        <v>-7.1</v>
      </c>
      <c r="N28" s="61">
        <v>-1.2</v>
      </c>
      <c r="O28" s="62">
        <v>-4.0999999999999996</v>
      </c>
      <c r="P28" s="69">
        <v>-7.1</v>
      </c>
    </row>
    <row r="29" spans="1:16" s="70" customFormat="1" ht="25.5" x14ac:dyDescent="0.25">
      <c r="A29" s="63" t="s">
        <v>39</v>
      </c>
      <c r="B29" s="44">
        <v>1</v>
      </c>
      <c r="C29" s="64" t="s">
        <v>42</v>
      </c>
      <c r="D29" s="65"/>
      <c r="E29" s="66" t="s">
        <v>41</v>
      </c>
      <c r="F29" s="71" t="s">
        <v>13</v>
      </c>
      <c r="G29" s="72" t="s">
        <v>14</v>
      </c>
      <c r="H29" s="73">
        <v>1.2</v>
      </c>
      <c r="I29" s="74">
        <v>4.0999999999999996</v>
      </c>
      <c r="J29" s="75">
        <v>7.1</v>
      </c>
      <c r="K29" s="61"/>
      <c r="L29" s="62"/>
      <c r="M29" s="69"/>
      <c r="N29" s="61"/>
      <c r="O29" s="62"/>
      <c r="P29" s="69"/>
    </row>
    <row r="30" spans="1:16" s="70" customFormat="1" ht="25.5" x14ac:dyDescent="0.25">
      <c r="A30" s="63" t="s">
        <v>39</v>
      </c>
      <c r="B30" s="44">
        <v>1</v>
      </c>
      <c r="C30" s="64" t="s">
        <v>42</v>
      </c>
      <c r="D30" s="65"/>
      <c r="E30" s="66" t="s">
        <v>43</v>
      </c>
      <c r="F30" s="67" t="s">
        <v>17</v>
      </c>
      <c r="G30" s="68" t="s">
        <v>18</v>
      </c>
      <c r="H30" s="61"/>
      <c r="I30" s="62">
        <v>0.5</v>
      </c>
      <c r="J30" s="69">
        <v>1.4</v>
      </c>
      <c r="K30" s="61"/>
      <c r="L30" s="62">
        <v>0.5</v>
      </c>
      <c r="M30" s="69">
        <v>1.4</v>
      </c>
      <c r="N30" s="61"/>
      <c r="O30" s="62">
        <v>0.5</v>
      </c>
      <c r="P30" s="69">
        <v>1.4</v>
      </c>
    </row>
    <row r="31" spans="1:16" s="70" customFormat="1" ht="25.5" x14ac:dyDescent="0.25">
      <c r="A31" s="63" t="s">
        <v>39</v>
      </c>
      <c r="B31" s="44">
        <v>1</v>
      </c>
      <c r="C31" s="64">
        <v>30</v>
      </c>
      <c r="D31" s="65"/>
      <c r="E31" s="66" t="s">
        <v>44</v>
      </c>
      <c r="F31" s="67" t="s">
        <v>13</v>
      </c>
      <c r="G31" s="68" t="s">
        <v>14</v>
      </c>
      <c r="H31" s="61">
        <v>7.7</v>
      </c>
      <c r="I31" s="62"/>
      <c r="J31" s="69"/>
      <c r="K31" s="61"/>
      <c r="L31" s="62"/>
      <c r="M31" s="69"/>
      <c r="N31" s="61"/>
      <c r="O31" s="62"/>
      <c r="P31" s="69"/>
    </row>
    <row r="32" spans="1:16" s="42" customFormat="1" ht="12.75" x14ac:dyDescent="0.2">
      <c r="A32" s="43"/>
      <c r="B32" s="44">
        <v>1</v>
      </c>
      <c r="C32" s="44">
        <v>33</v>
      </c>
      <c r="D32" s="45"/>
      <c r="E32" s="58" t="s">
        <v>45</v>
      </c>
      <c r="F32" s="47" t="s">
        <v>17</v>
      </c>
      <c r="G32" s="48" t="s">
        <v>25</v>
      </c>
      <c r="H32" s="76"/>
      <c r="I32" s="77"/>
      <c r="J32" s="78"/>
      <c r="K32" s="49">
        <v>-8.3000000000000007</v>
      </c>
      <c r="L32" s="50">
        <v>-27.2</v>
      </c>
      <c r="M32" s="51">
        <v>-20.5</v>
      </c>
      <c r="N32" s="49">
        <v>-8.3000000000000007</v>
      </c>
      <c r="O32" s="50">
        <v>-27.2</v>
      </c>
      <c r="P32" s="51">
        <v>-20.5</v>
      </c>
    </row>
    <row r="33" spans="1:16" s="42" customFormat="1" ht="12.75" x14ac:dyDescent="0.25">
      <c r="A33" s="43"/>
      <c r="B33" s="44">
        <v>1</v>
      </c>
      <c r="C33" s="44">
        <v>33</v>
      </c>
      <c r="D33" s="45"/>
      <c r="E33" s="58" t="s">
        <v>45</v>
      </c>
      <c r="F33" s="47" t="s">
        <v>13</v>
      </c>
      <c r="G33" s="48" t="s">
        <v>14</v>
      </c>
      <c r="H33" s="49">
        <v>8.3000000000000007</v>
      </c>
      <c r="I33" s="50">
        <v>27.2</v>
      </c>
      <c r="J33" s="51">
        <v>20.5</v>
      </c>
      <c r="K33" s="49"/>
      <c r="L33" s="50"/>
      <c r="M33" s="51"/>
      <c r="N33" s="49"/>
      <c r="O33" s="50"/>
      <c r="P33" s="51"/>
    </row>
    <row r="34" spans="1:16" s="42" customFormat="1" ht="25.5" x14ac:dyDescent="0.25">
      <c r="A34" s="43"/>
      <c r="B34" s="44">
        <v>1</v>
      </c>
      <c r="C34" s="44">
        <v>33</v>
      </c>
      <c r="D34" s="45"/>
      <c r="E34" s="58" t="s">
        <v>46</v>
      </c>
      <c r="F34" s="47" t="s">
        <v>17</v>
      </c>
      <c r="G34" s="48" t="s">
        <v>18</v>
      </c>
      <c r="H34" s="49"/>
      <c r="I34" s="50">
        <v>1.3</v>
      </c>
      <c r="J34" s="51">
        <v>5.7</v>
      </c>
      <c r="K34" s="49"/>
      <c r="L34" s="50">
        <v>1.3</v>
      </c>
      <c r="M34" s="51">
        <v>5.7</v>
      </c>
      <c r="N34" s="49"/>
      <c r="O34" s="50">
        <v>1.3</v>
      </c>
      <c r="P34" s="51">
        <v>5.7</v>
      </c>
    </row>
    <row r="35" spans="1:16" s="42" customFormat="1" ht="12.75" x14ac:dyDescent="0.25">
      <c r="A35" s="43"/>
      <c r="B35" s="44">
        <v>1</v>
      </c>
      <c r="C35" s="44">
        <v>34</v>
      </c>
      <c r="D35" s="45"/>
      <c r="E35" s="58" t="s">
        <v>47</v>
      </c>
      <c r="F35" s="47" t="s">
        <v>13</v>
      </c>
      <c r="G35" s="48" t="s">
        <v>14</v>
      </c>
      <c r="H35" s="49">
        <v>50</v>
      </c>
      <c r="I35" s="50">
        <v>50</v>
      </c>
      <c r="J35" s="51"/>
      <c r="K35" s="49">
        <v>50</v>
      </c>
      <c r="L35" s="50">
        <v>50</v>
      </c>
      <c r="M35" s="51"/>
      <c r="N35" s="49">
        <v>50</v>
      </c>
      <c r="O35" s="50">
        <v>50</v>
      </c>
      <c r="P35" s="51"/>
    </row>
    <row r="36" spans="1:16" s="70" customFormat="1" ht="25.5" x14ac:dyDescent="0.25">
      <c r="A36" s="63">
        <v>7029</v>
      </c>
      <c r="B36" s="44">
        <v>1</v>
      </c>
      <c r="C36" s="64">
        <v>36</v>
      </c>
      <c r="D36" s="65"/>
      <c r="E36" s="66" t="s">
        <v>48</v>
      </c>
      <c r="F36" s="67" t="s">
        <v>17</v>
      </c>
      <c r="G36" s="68" t="s">
        <v>18</v>
      </c>
      <c r="H36" s="61">
        <v>-77.75</v>
      </c>
      <c r="I36" s="62">
        <v>58.3</v>
      </c>
      <c r="J36" s="69">
        <v>19.45</v>
      </c>
      <c r="K36" s="61">
        <v>-77.75</v>
      </c>
      <c r="L36" s="62">
        <v>58.3</v>
      </c>
      <c r="M36" s="69">
        <v>19.45</v>
      </c>
      <c r="N36" s="61">
        <v>-77.75</v>
      </c>
      <c r="O36" s="62">
        <v>58.3</v>
      </c>
      <c r="P36" s="69">
        <v>19.45</v>
      </c>
    </row>
    <row r="37" spans="1:16" s="70" customFormat="1" ht="25.5" x14ac:dyDescent="0.25">
      <c r="A37" s="63">
        <v>7029</v>
      </c>
      <c r="B37" s="44">
        <v>1</v>
      </c>
      <c r="C37" s="64">
        <v>36</v>
      </c>
      <c r="D37" s="65"/>
      <c r="E37" s="66" t="s">
        <v>49</v>
      </c>
      <c r="F37" s="67" t="s">
        <v>17</v>
      </c>
      <c r="G37" s="68" t="s">
        <v>18</v>
      </c>
      <c r="H37" s="61">
        <v>-30.15</v>
      </c>
      <c r="I37" s="62">
        <v>22.65</v>
      </c>
      <c r="J37" s="69">
        <v>7.5</v>
      </c>
      <c r="K37" s="61">
        <v>-30.15</v>
      </c>
      <c r="L37" s="62">
        <v>22.65</v>
      </c>
      <c r="M37" s="69">
        <v>7.5</v>
      </c>
      <c r="N37" s="61">
        <v>-30.15</v>
      </c>
      <c r="O37" s="62">
        <v>22.65</v>
      </c>
      <c r="P37" s="69">
        <v>7.5</v>
      </c>
    </row>
    <row r="38" spans="1:16" s="70" customFormat="1" ht="25.5" x14ac:dyDescent="0.25">
      <c r="A38" s="63">
        <v>7029</v>
      </c>
      <c r="B38" s="44">
        <v>1</v>
      </c>
      <c r="C38" s="64">
        <v>36</v>
      </c>
      <c r="D38" s="65"/>
      <c r="E38" s="66" t="s">
        <v>50</v>
      </c>
      <c r="F38" s="67" t="s">
        <v>17</v>
      </c>
      <c r="G38" s="68" t="s">
        <v>18</v>
      </c>
      <c r="H38" s="61"/>
      <c r="I38" s="62"/>
      <c r="J38" s="69"/>
      <c r="K38" s="61">
        <v>-2.85</v>
      </c>
      <c r="L38" s="62">
        <v>2.15</v>
      </c>
      <c r="M38" s="69">
        <v>0.7</v>
      </c>
      <c r="N38" s="61">
        <v>-2.85</v>
      </c>
      <c r="O38" s="62">
        <v>2.15</v>
      </c>
      <c r="P38" s="69">
        <v>0.7</v>
      </c>
    </row>
    <row r="39" spans="1:16" s="70" customFormat="1" ht="25.5" x14ac:dyDescent="0.25">
      <c r="A39" s="63">
        <v>7029</v>
      </c>
      <c r="B39" s="44">
        <v>1</v>
      </c>
      <c r="C39" s="64">
        <v>36</v>
      </c>
      <c r="D39" s="65"/>
      <c r="E39" s="66" t="s">
        <v>50</v>
      </c>
      <c r="F39" s="67" t="s">
        <v>13</v>
      </c>
      <c r="G39" s="68" t="s">
        <v>14</v>
      </c>
      <c r="H39" s="61">
        <v>2.85</v>
      </c>
      <c r="I39" s="62">
        <v>-2.15</v>
      </c>
      <c r="J39" s="69">
        <v>-0.7</v>
      </c>
      <c r="K39" s="61"/>
      <c r="L39" s="62"/>
      <c r="M39" s="69"/>
      <c r="N39" s="61"/>
      <c r="O39" s="62"/>
      <c r="P39" s="69"/>
    </row>
    <row r="40" spans="1:16" s="70" customFormat="1" ht="25.5" x14ac:dyDescent="0.25">
      <c r="A40" s="63">
        <v>7029</v>
      </c>
      <c r="B40" s="44">
        <v>1</v>
      </c>
      <c r="C40" s="64">
        <v>36</v>
      </c>
      <c r="D40" s="65"/>
      <c r="E40" s="66" t="s">
        <v>51</v>
      </c>
      <c r="F40" s="67" t="s">
        <v>17</v>
      </c>
      <c r="G40" s="68" t="s">
        <v>18</v>
      </c>
      <c r="H40" s="61"/>
      <c r="I40" s="62"/>
      <c r="J40" s="69"/>
      <c r="K40" s="61">
        <v>-0.95</v>
      </c>
      <c r="L40" s="62">
        <v>0.7</v>
      </c>
      <c r="M40" s="69">
        <v>0.25</v>
      </c>
      <c r="N40" s="61">
        <v>-0.95</v>
      </c>
      <c r="O40" s="62">
        <v>0.7</v>
      </c>
      <c r="P40" s="69">
        <v>0.25</v>
      </c>
    </row>
    <row r="41" spans="1:16" s="70" customFormat="1" ht="25.5" x14ac:dyDescent="0.25">
      <c r="A41" s="63">
        <v>7029</v>
      </c>
      <c r="B41" s="44">
        <v>1</v>
      </c>
      <c r="C41" s="64">
        <v>36</v>
      </c>
      <c r="D41" s="65"/>
      <c r="E41" s="66" t="s">
        <v>51</v>
      </c>
      <c r="F41" s="67" t="s">
        <v>13</v>
      </c>
      <c r="G41" s="68" t="s">
        <v>14</v>
      </c>
      <c r="H41" s="61">
        <v>0.95</v>
      </c>
      <c r="I41" s="62">
        <v>-0.7</v>
      </c>
      <c r="J41" s="69">
        <v>-0.25</v>
      </c>
      <c r="K41" s="61"/>
      <c r="L41" s="62"/>
      <c r="M41" s="69"/>
      <c r="N41" s="61"/>
      <c r="O41" s="62"/>
      <c r="P41" s="69"/>
    </row>
    <row r="42" spans="1:16" s="70" customFormat="1" ht="25.5" x14ac:dyDescent="0.25">
      <c r="A42" s="63">
        <v>7029</v>
      </c>
      <c r="B42" s="44">
        <v>1</v>
      </c>
      <c r="C42" s="64">
        <v>36</v>
      </c>
      <c r="D42" s="65"/>
      <c r="E42" s="66" t="s">
        <v>52</v>
      </c>
      <c r="F42" s="67" t="s">
        <v>17</v>
      </c>
      <c r="G42" s="68" t="s">
        <v>25</v>
      </c>
      <c r="H42" s="61"/>
      <c r="I42" s="62"/>
      <c r="J42" s="69"/>
      <c r="K42" s="61">
        <v>-36.4</v>
      </c>
      <c r="L42" s="62">
        <v>27.3</v>
      </c>
      <c r="M42" s="69">
        <v>9.1</v>
      </c>
      <c r="N42" s="61">
        <v>-36.4</v>
      </c>
      <c r="O42" s="62">
        <v>27.3</v>
      </c>
      <c r="P42" s="69">
        <v>9.1</v>
      </c>
    </row>
    <row r="43" spans="1:16" s="70" customFormat="1" ht="25.5" x14ac:dyDescent="0.25">
      <c r="A43" s="63">
        <v>7029</v>
      </c>
      <c r="B43" s="44">
        <v>1</v>
      </c>
      <c r="C43" s="64">
        <v>36</v>
      </c>
      <c r="D43" s="65"/>
      <c r="E43" s="66" t="s">
        <v>52</v>
      </c>
      <c r="F43" s="67" t="s">
        <v>13</v>
      </c>
      <c r="G43" s="68" t="s">
        <v>14</v>
      </c>
      <c r="H43" s="61">
        <v>36.4</v>
      </c>
      <c r="I43" s="62">
        <v>-27.3</v>
      </c>
      <c r="J43" s="69">
        <v>-9.1</v>
      </c>
      <c r="K43" s="61"/>
      <c r="L43" s="62"/>
      <c r="M43" s="69"/>
      <c r="N43" s="61"/>
      <c r="O43" s="62"/>
      <c r="P43" s="69"/>
    </row>
    <row r="44" spans="1:16" s="70" customFormat="1" ht="25.5" x14ac:dyDescent="0.25">
      <c r="A44" s="63">
        <v>7029</v>
      </c>
      <c r="B44" s="44">
        <v>1</v>
      </c>
      <c r="C44" s="64">
        <v>36</v>
      </c>
      <c r="D44" s="65"/>
      <c r="E44" s="66" t="s">
        <v>53</v>
      </c>
      <c r="F44" s="67" t="s">
        <v>17</v>
      </c>
      <c r="G44" s="68" t="s">
        <v>18</v>
      </c>
      <c r="H44" s="61"/>
      <c r="I44" s="62">
        <v>14.2</v>
      </c>
      <c r="J44" s="69">
        <v>-16.5</v>
      </c>
      <c r="K44" s="61"/>
      <c r="L44" s="62">
        <v>14.2</v>
      </c>
      <c r="M44" s="69">
        <v>-16.5</v>
      </c>
      <c r="N44" s="61"/>
      <c r="O44" s="62">
        <v>14.2</v>
      </c>
      <c r="P44" s="69">
        <v>-16.5</v>
      </c>
    </row>
    <row r="45" spans="1:16" s="79" customFormat="1" ht="25.5" x14ac:dyDescent="0.2">
      <c r="A45" s="47"/>
      <c r="B45" s="44">
        <v>1</v>
      </c>
      <c r="C45" s="44">
        <v>38</v>
      </c>
      <c r="D45" s="45"/>
      <c r="E45" s="58" t="s">
        <v>54</v>
      </c>
      <c r="F45" s="47" t="s">
        <v>17</v>
      </c>
      <c r="G45" s="48" t="s">
        <v>18</v>
      </c>
      <c r="H45" s="76"/>
      <c r="I45" s="77">
        <v>-77.400000000000006</v>
      </c>
      <c r="J45" s="78">
        <v>33.200000000000003</v>
      </c>
      <c r="K45" s="76"/>
      <c r="L45" s="77">
        <v>-77.400000000000006</v>
      </c>
      <c r="M45" s="78">
        <v>33.200000000000003</v>
      </c>
      <c r="N45" s="76"/>
      <c r="O45" s="77">
        <v>-77.400000000000006</v>
      </c>
      <c r="P45" s="78">
        <v>33.200000000000003</v>
      </c>
    </row>
    <row r="46" spans="1:16" s="79" customFormat="1" ht="25.5" x14ac:dyDescent="0.2">
      <c r="A46" s="47"/>
      <c r="B46" s="44">
        <v>1</v>
      </c>
      <c r="C46" s="44">
        <v>38</v>
      </c>
      <c r="D46" s="45"/>
      <c r="E46" s="58" t="s">
        <v>55</v>
      </c>
      <c r="F46" s="47" t="s">
        <v>17</v>
      </c>
      <c r="G46" s="48" t="s">
        <v>18</v>
      </c>
      <c r="H46" s="76"/>
      <c r="I46" s="77"/>
      <c r="J46" s="78"/>
      <c r="K46" s="76"/>
      <c r="L46" s="77">
        <v>-3.5</v>
      </c>
      <c r="M46" s="78"/>
      <c r="N46" s="76"/>
      <c r="O46" s="77">
        <v>-3.5</v>
      </c>
      <c r="P46" s="78"/>
    </row>
    <row r="47" spans="1:16" s="79" customFormat="1" ht="25.5" x14ac:dyDescent="0.2">
      <c r="A47" s="47"/>
      <c r="B47" s="44">
        <v>1</v>
      </c>
      <c r="C47" s="44">
        <v>38</v>
      </c>
      <c r="D47" s="45"/>
      <c r="E47" s="58" t="s">
        <v>55</v>
      </c>
      <c r="F47" s="47" t="s">
        <v>13</v>
      </c>
      <c r="G47" s="48" t="s">
        <v>14</v>
      </c>
      <c r="H47" s="76"/>
      <c r="I47" s="77">
        <v>3.5</v>
      </c>
      <c r="J47" s="78"/>
      <c r="K47" s="76"/>
      <c r="L47" s="77"/>
      <c r="M47" s="78"/>
      <c r="N47" s="76"/>
      <c r="O47" s="77"/>
      <c r="P47" s="78"/>
    </row>
    <row r="48" spans="1:16" s="79" customFormat="1" ht="25.5" x14ac:dyDescent="0.2">
      <c r="A48" s="47"/>
      <c r="B48" s="44">
        <v>1</v>
      </c>
      <c r="C48" s="44">
        <v>38</v>
      </c>
      <c r="D48" s="45"/>
      <c r="E48" s="58" t="s">
        <v>56</v>
      </c>
      <c r="F48" s="47" t="s">
        <v>17</v>
      </c>
      <c r="G48" s="48" t="s">
        <v>18</v>
      </c>
      <c r="H48" s="76"/>
      <c r="I48" s="77"/>
      <c r="J48" s="78"/>
      <c r="K48" s="76"/>
      <c r="L48" s="77">
        <v>-1.7</v>
      </c>
      <c r="M48" s="78">
        <v>0.4</v>
      </c>
      <c r="N48" s="76"/>
      <c r="O48" s="77">
        <v>-1.7</v>
      </c>
      <c r="P48" s="78">
        <v>0.4</v>
      </c>
    </row>
    <row r="49" spans="1:16" s="79" customFormat="1" ht="25.5" x14ac:dyDescent="0.2">
      <c r="A49" s="47"/>
      <c r="B49" s="44">
        <v>1</v>
      </c>
      <c r="C49" s="44">
        <v>38</v>
      </c>
      <c r="D49" s="45"/>
      <c r="E49" s="58" t="s">
        <v>56</v>
      </c>
      <c r="F49" s="47" t="s">
        <v>13</v>
      </c>
      <c r="G49" s="48" t="s">
        <v>14</v>
      </c>
      <c r="H49" s="76"/>
      <c r="I49" s="77">
        <v>1.7</v>
      </c>
      <c r="J49" s="78">
        <v>-0.4</v>
      </c>
      <c r="K49" s="76"/>
      <c r="L49" s="77"/>
      <c r="M49" s="78"/>
      <c r="N49" s="76"/>
      <c r="O49" s="77"/>
      <c r="P49" s="78"/>
    </row>
    <row r="50" spans="1:16" s="83" customFormat="1" ht="25.5" x14ac:dyDescent="0.2">
      <c r="A50" s="67" t="s">
        <v>57</v>
      </c>
      <c r="B50" s="44">
        <v>1</v>
      </c>
      <c r="C50" s="64">
        <v>39</v>
      </c>
      <c r="D50" s="65"/>
      <c r="E50" s="66" t="s">
        <v>58</v>
      </c>
      <c r="F50" s="67" t="s">
        <v>17</v>
      </c>
      <c r="G50" s="68" t="s">
        <v>18</v>
      </c>
      <c r="H50" s="80">
        <v>-20</v>
      </c>
      <c r="I50" s="81"/>
      <c r="J50" s="82"/>
      <c r="K50" s="80">
        <v>-20</v>
      </c>
      <c r="L50" s="81"/>
      <c r="M50" s="82"/>
      <c r="N50" s="80">
        <v>-20</v>
      </c>
      <c r="O50" s="81"/>
      <c r="P50" s="82"/>
    </row>
    <row r="51" spans="1:16" s="83" customFormat="1" ht="25.5" x14ac:dyDescent="0.2">
      <c r="A51" s="67">
        <v>8031</v>
      </c>
      <c r="B51" s="44">
        <v>1</v>
      </c>
      <c r="C51" s="64">
        <v>41</v>
      </c>
      <c r="D51" s="65"/>
      <c r="E51" s="66" t="s">
        <v>59</v>
      </c>
      <c r="F51" s="67" t="s">
        <v>17</v>
      </c>
      <c r="G51" s="68" t="s">
        <v>18</v>
      </c>
      <c r="H51" s="80">
        <v>-1.5</v>
      </c>
      <c r="I51" s="81"/>
      <c r="J51" s="82"/>
      <c r="K51" s="80">
        <v>-1.5</v>
      </c>
      <c r="L51" s="81"/>
      <c r="M51" s="82"/>
      <c r="N51" s="80">
        <v>-1.5</v>
      </c>
      <c r="O51" s="81"/>
      <c r="P51" s="82"/>
    </row>
    <row r="52" spans="1:16" s="79" customFormat="1" ht="25.5" x14ac:dyDescent="0.2">
      <c r="A52" s="47"/>
      <c r="B52" s="44">
        <v>1</v>
      </c>
      <c r="C52" s="44" t="s">
        <v>60</v>
      </c>
      <c r="D52" s="45"/>
      <c r="E52" s="58" t="s">
        <v>61</v>
      </c>
      <c r="F52" s="47" t="s">
        <v>17</v>
      </c>
      <c r="G52" s="48" t="s">
        <v>18</v>
      </c>
      <c r="H52" s="76">
        <v>3.13</v>
      </c>
      <c r="I52" s="77">
        <v>3.13</v>
      </c>
      <c r="J52" s="78">
        <v>3.13</v>
      </c>
      <c r="K52" s="76">
        <v>3.13</v>
      </c>
      <c r="L52" s="77">
        <v>3.13</v>
      </c>
      <c r="M52" s="78">
        <v>3.13</v>
      </c>
      <c r="N52" s="76">
        <v>3.13</v>
      </c>
      <c r="O52" s="77">
        <v>3.13</v>
      </c>
      <c r="P52" s="78">
        <v>3.13</v>
      </c>
    </row>
    <row r="53" spans="1:16" s="79" customFormat="1" ht="25.5" x14ac:dyDescent="0.2">
      <c r="A53" s="47"/>
      <c r="B53" s="44">
        <v>1</v>
      </c>
      <c r="C53" s="44" t="s">
        <v>60</v>
      </c>
      <c r="D53" s="45"/>
      <c r="E53" s="58" t="s">
        <v>62</v>
      </c>
      <c r="F53" s="47" t="s">
        <v>17</v>
      </c>
      <c r="G53" s="48" t="s">
        <v>18</v>
      </c>
      <c r="H53" s="76"/>
      <c r="I53" s="77">
        <v>-0.85</v>
      </c>
      <c r="J53" s="78">
        <v>-1.33</v>
      </c>
      <c r="K53" s="76"/>
      <c r="L53" s="77">
        <v>-0.85</v>
      </c>
      <c r="M53" s="78">
        <v>-1.33</v>
      </c>
      <c r="N53" s="76"/>
      <c r="O53" s="77">
        <v>-0.85</v>
      </c>
      <c r="P53" s="78">
        <v>-1.33</v>
      </c>
    </row>
    <row r="54" spans="1:16" s="79" customFormat="1" ht="38.25" x14ac:dyDescent="0.2">
      <c r="A54" s="47"/>
      <c r="B54" s="44">
        <v>1</v>
      </c>
      <c r="C54" s="44">
        <v>44</v>
      </c>
      <c r="D54" s="45"/>
      <c r="E54" s="58" t="s">
        <v>63</v>
      </c>
      <c r="F54" s="47" t="s">
        <v>17</v>
      </c>
      <c r="G54" s="48" t="s">
        <v>18</v>
      </c>
      <c r="H54" s="76">
        <v>-37.6</v>
      </c>
      <c r="I54" s="77">
        <v>-50.2</v>
      </c>
      <c r="J54" s="78">
        <v>-50.2</v>
      </c>
      <c r="K54" s="76">
        <v>-37.6</v>
      </c>
      <c r="L54" s="77">
        <v>-50.2</v>
      </c>
      <c r="M54" s="78">
        <v>-50.2</v>
      </c>
      <c r="N54" s="76">
        <v>-37.6</v>
      </c>
      <c r="O54" s="77">
        <v>-50.2</v>
      </c>
      <c r="P54" s="78">
        <v>-50.2</v>
      </c>
    </row>
    <row r="55" spans="1:16" s="83" customFormat="1" ht="25.5" x14ac:dyDescent="0.2">
      <c r="A55" s="67" t="s">
        <v>64</v>
      </c>
      <c r="B55" s="44">
        <v>1</v>
      </c>
      <c r="C55" s="64">
        <v>48</v>
      </c>
      <c r="D55" s="65"/>
      <c r="E55" s="66" t="s">
        <v>65</v>
      </c>
      <c r="F55" s="67" t="s">
        <v>17</v>
      </c>
      <c r="G55" s="68" t="s">
        <v>18</v>
      </c>
      <c r="H55" s="80"/>
      <c r="I55" s="81"/>
      <c r="J55" s="82"/>
      <c r="K55" s="80">
        <v>-12</v>
      </c>
      <c r="L55" s="81">
        <v>-12</v>
      </c>
      <c r="M55" s="82">
        <v>-12</v>
      </c>
      <c r="N55" s="80">
        <v>-12</v>
      </c>
      <c r="O55" s="81">
        <v>-12</v>
      </c>
      <c r="P55" s="82">
        <v>-12</v>
      </c>
    </row>
    <row r="56" spans="1:16" s="83" customFormat="1" ht="25.5" x14ac:dyDescent="0.2">
      <c r="A56" s="67" t="s">
        <v>64</v>
      </c>
      <c r="B56" s="44">
        <v>1</v>
      </c>
      <c r="C56" s="64">
        <v>49</v>
      </c>
      <c r="D56" s="65"/>
      <c r="E56" s="66" t="s">
        <v>66</v>
      </c>
      <c r="F56" s="67" t="s">
        <v>13</v>
      </c>
      <c r="G56" s="68" t="s">
        <v>14</v>
      </c>
      <c r="H56" s="80">
        <v>12</v>
      </c>
      <c r="I56" s="81">
        <v>12</v>
      </c>
      <c r="J56" s="82">
        <v>12</v>
      </c>
      <c r="K56" s="80"/>
      <c r="L56" s="81"/>
      <c r="M56" s="82"/>
      <c r="N56" s="80"/>
      <c r="O56" s="81"/>
      <c r="P56" s="82"/>
    </row>
    <row r="57" spans="1:16" s="83" customFormat="1" ht="12.75" x14ac:dyDescent="0.2">
      <c r="A57" s="67" t="s">
        <v>67</v>
      </c>
      <c r="B57" s="44">
        <v>1</v>
      </c>
      <c r="C57" s="64">
        <v>50</v>
      </c>
      <c r="D57" s="65"/>
      <c r="E57" s="66" t="s">
        <v>68</v>
      </c>
      <c r="F57" s="67" t="s">
        <v>17</v>
      </c>
      <c r="G57" s="68" t="s">
        <v>18</v>
      </c>
      <c r="H57" s="80">
        <v>-2.9</v>
      </c>
      <c r="I57" s="81">
        <v>-9.5</v>
      </c>
      <c r="J57" s="82">
        <v>-16.2</v>
      </c>
      <c r="K57" s="80">
        <v>-2.9</v>
      </c>
      <c r="L57" s="81">
        <v>-9.5</v>
      </c>
      <c r="M57" s="82">
        <v>-16.2</v>
      </c>
      <c r="N57" s="80">
        <v>-2.9</v>
      </c>
      <c r="O57" s="81">
        <v>-9.5</v>
      </c>
      <c r="P57" s="82">
        <v>-16.2</v>
      </c>
    </row>
    <row r="58" spans="1:16" s="83" customFormat="1" ht="12.75" x14ac:dyDescent="0.2">
      <c r="A58" s="67" t="s">
        <v>67</v>
      </c>
      <c r="B58" s="44">
        <v>1</v>
      </c>
      <c r="C58" s="64">
        <v>50</v>
      </c>
      <c r="D58" s="65"/>
      <c r="E58" s="66" t="s">
        <v>69</v>
      </c>
      <c r="F58" s="67" t="s">
        <v>17</v>
      </c>
      <c r="G58" s="68" t="s">
        <v>18</v>
      </c>
      <c r="H58" s="80"/>
      <c r="I58" s="81"/>
      <c r="J58" s="82"/>
      <c r="K58" s="80"/>
      <c r="L58" s="81">
        <v>-0.3</v>
      </c>
      <c r="M58" s="82">
        <v>-0.6</v>
      </c>
      <c r="N58" s="80"/>
      <c r="O58" s="81">
        <v>-0.3</v>
      </c>
      <c r="P58" s="82">
        <v>-0.6</v>
      </c>
    </row>
    <row r="59" spans="1:16" s="83" customFormat="1" ht="12.75" x14ac:dyDescent="0.2">
      <c r="A59" s="67" t="s">
        <v>67</v>
      </c>
      <c r="B59" s="44">
        <v>1</v>
      </c>
      <c r="C59" s="64">
        <v>50</v>
      </c>
      <c r="D59" s="65"/>
      <c r="E59" s="66" t="s">
        <v>69</v>
      </c>
      <c r="F59" s="67" t="s">
        <v>13</v>
      </c>
      <c r="G59" s="68" t="s">
        <v>14</v>
      </c>
      <c r="H59" s="80"/>
      <c r="I59" s="81">
        <v>0.3</v>
      </c>
      <c r="J59" s="82">
        <v>0.6</v>
      </c>
      <c r="K59" s="80"/>
      <c r="L59" s="81"/>
      <c r="M59" s="82"/>
      <c r="N59" s="80"/>
      <c r="O59" s="81"/>
      <c r="P59" s="82"/>
    </row>
    <row r="60" spans="1:16" s="83" customFormat="1" ht="12.75" x14ac:dyDescent="0.2">
      <c r="A60" s="67" t="s">
        <v>67</v>
      </c>
      <c r="B60" s="44">
        <v>1</v>
      </c>
      <c r="C60" s="64">
        <v>50</v>
      </c>
      <c r="D60" s="65"/>
      <c r="E60" s="66" t="s">
        <v>70</v>
      </c>
      <c r="F60" s="67" t="s">
        <v>17</v>
      </c>
      <c r="G60" s="68" t="s">
        <v>18</v>
      </c>
      <c r="H60" s="80"/>
      <c r="I60" s="81"/>
      <c r="J60" s="82"/>
      <c r="K60" s="80"/>
      <c r="L60" s="81">
        <v>-0.1</v>
      </c>
      <c r="M60" s="82">
        <v>-0.2</v>
      </c>
      <c r="N60" s="80"/>
      <c r="O60" s="81">
        <v>-0.1</v>
      </c>
      <c r="P60" s="82">
        <v>-0.2</v>
      </c>
    </row>
    <row r="61" spans="1:16" s="83" customFormat="1" ht="12.75" x14ac:dyDescent="0.2">
      <c r="A61" s="67" t="s">
        <v>67</v>
      </c>
      <c r="B61" s="44">
        <v>1</v>
      </c>
      <c r="C61" s="64">
        <v>50</v>
      </c>
      <c r="D61" s="65"/>
      <c r="E61" s="66" t="s">
        <v>70</v>
      </c>
      <c r="F61" s="67" t="s">
        <v>13</v>
      </c>
      <c r="G61" s="68" t="s">
        <v>14</v>
      </c>
      <c r="H61" s="80"/>
      <c r="I61" s="81">
        <v>0.1</v>
      </c>
      <c r="J61" s="82">
        <v>0.2</v>
      </c>
      <c r="K61" s="80"/>
      <c r="L61" s="81"/>
      <c r="M61" s="82"/>
      <c r="N61" s="80"/>
      <c r="O61" s="81"/>
      <c r="P61" s="82"/>
    </row>
    <row r="62" spans="1:16" s="42" customFormat="1" ht="12.75" x14ac:dyDescent="0.25">
      <c r="A62" s="30"/>
      <c r="B62" s="84"/>
      <c r="C62" s="85"/>
      <c r="D62" s="86"/>
      <c r="E62" s="87" t="s">
        <v>71</v>
      </c>
      <c r="F62" s="88"/>
      <c r="G62" s="89"/>
      <c r="H62" s="90"/>
      <c r="I62" s="91"/>
      <c r="J62" s="92"/>
      <c r="K62" s="90"/>
      <c r="L62" s="93"/>
      <c r="M62" s="94"/>
      <c r="N62" s="90"/>
      <c r="O62" s="91"/>
      <c r="P62" s="92"/>
    </row>
    <row r="63" spans="1:16" s="42" customFormat="1" ht="12.75" x14ac:dyDescent="0.2">
      <c r="A63" s="43"/>
      <c r="B63" s="44">
        <v>1</v>
      </c>
      <c r="C63" s="44">
        <v>51</v>
      </c>
      <c r="D63" s="45"/>
      <c r="E63" s="58" t="s">
        <v>72</v>
      </c>
      <c r="F63" s="47" t="s">
        <v>13</v>
      </c>
      <c r="G63" s="48" t="s">
        <v>73</v>
      </c>
      <c r="H63" s="95">
        <v>2000</v>
      </c>
      <c r="I63" s="77">
        <v>2500</v>
      </c>
      <c r="J63" s="96">
        <v>4624</v>
      </c>
      <c r="K63" s="95"/>
      <c r="L63" s="77"/>
      <c r="M63" s="96"/>
      <c r="N63" s="95"/>
      <c r="O63" s="77"/>
      <c r="P63" s="96"/>
    </row>
    <row r="64" spans="1:16" s="42" customFormat="1" ht="12.75" x14ac:dyDescent="0.25">
      <c r="A64" s="43"/>
      <c r="B64" s="44">
        <v>1</v>
      </c>
      <c r="C64" s="44">
        <v>58</v>
      </c>
      <c r="D64" s="45" t="s">
        <v>74</v>
      </c>
      <c r="E64" s="58" t="s">
        <v>75</v>
      </c>
      <c r="F64" s="47" t="s">
        <v>17</v>
      </c>
      <c r="G64" s="48" t="s">
        <v>18</v>
      </c>
      <c r="H64" s="49">
        <v>-0.2</v>
      </c>
      <c r="I64" s="50">
        <v>-2.6</v>
      </c>
      <c r="J64" s="60">
        <v>-1.6</v>
      </c>
      <c r="K64" s="49">
        <v>-0.2</v>
      </c>
      <c r="L64" s="50">
        <v>-2.6</v>
      </c>
      <c r="M64" s="60">
        <v>-1.6</v>
      </c>
      <c r="N64" s="49">
        <v>-0.2</v>
      </c>
      <c r="O64" s="50">
        <v>-2.6</v>
      </c>
      <c r="P64" s="60">
        <v>-1.6</v>
      </c>
    </row>
    <row r="65" spans="1:16" s="42" customFormat="1" ht="12.75" x14ac:dyDescent="0.25">
      <c r="A65" s="43"/>
      <c r="B65" s="44">
        <v>1</v>
      </c>
      <c r="C65" s="44">
        <v>58</v>
      </c>
      <c r="D65" s="45" t="s">
        <v>74</v>
      </c>
      <c r="E65" s="58" t="s">
        <v>75</v>
      </c>
      <c r="F65" s="47" t="s">
        <v>17</v>
      </c>
      <c r="G65" s="48" t="s">
        <v>18</v>
      </c>
      <c r="H65" s="49"/>
      <c r="I65" s="50">
        <v>1.2</v>
      </c>
      <c r="J65" s="60">
        <v>-0.5</v>
      </c>
      <c r="K65" s="49"/>
      <c r="L65" s="50">
        <v>1.2</v>
      </c>
      <c r="M65" s="60">
        <v>-0.5</v>
      </c>
      <c r="N65" s="49"/>
      <c r="O65" s="50">
        <v>1.2</v>
      </c>
      <c r="P65" s="60">
        <v>-0.5</v>
      </c>
    </row>
    <row r="66" spans="1:16" s="42" customFormat="1" ht="12.75" x14ac:dyDescent="0.25">
      <c r="A66" s="43"/>
      <c r="B66" s="44">
        <v>1</v>
      </c>
      <c r="C66" s="44">
        <v>58</v>
      </c>
      <c r="D66" s="45" t="s">
        <v>74</v>
      </c>
      <c r="E66" s="58" t="s">
        <v>76</v>
      </c>
      <c r="F66" s="47" t="s">
        <v>17</v>
      </c>
      <c r="G66" s="48" t="s">
        <v>18</v>
      </c>
      <c r="H66" s="49"/>
      <c r="I66" s="50"/>
      <c r="J66" s="60"/>
      <c r="K66" s="49"/>
      <c r="L66" s="50">
        <v>0.2</v>
      </c>
      <c r="M66" s="60">
        <v>-0.1</v>
      </c>
      <c r="N66" s="49"/>
      <c r="O66" s="50">
        <v>0.2</v>
      </c>
      <c r="P66" s="60">
        <v>-0.1</v>
      </c>
    </row>
    <row r="67" spans="1:16" s="42" customFormat="1" ht="12.75" x14ac:dyDescent="0.25">
      <c r="A67" s="43"/>
      <c r="B67" s="44">
        <v>1</v>
      </c>
      <c r="C67" s="44">
        <v>58</v>
      </c>
      <c r="D67" s="45" t="s">
        <v>74</v>
      </c>
      <c r="E67" s="58" t="s">
        <v>77</v>
      </c>
      <c r="F67" s="47" t="s">
        <v>13</v>
      </c>
      <c r="G67" s="48" t="s">
        <v>14</v>
      </c>
      <c r="H67" s="49"/>
      <c r="I67" s="50">
        <v>-0.2</v>
      </c>
      <c r="J67" s="60">
        <v>0.1</v>
      </c>
      <c r="K67" s="49"/>
      <c r="L67" s="50"/>
      <c r="M67" s="60"/>
      <c r="N67" s="49"/>
      <c r="O67" s="50"/>
      <c r="P67" s="60"/>
    </row>
    <row r="68" spans="1:16" s="42" customFormat="1" ht="12.75" x14ac:dyDescent="0.25">
      <c r="A68" s="43"/>
      <c r="B68" s="44">
        <v>1</v>
      </c>
      <c r="C68" s="44">
        <v>58</v>
      </c>
      <c r="D68" s="45" t="s">
        <v>74</v>
      </c>
      <c r="E68" s="58" t="s">
        <v>78</v>
      </c>
      <c r="F68" s="47" t="s">
        <v>17</v>
      </c>
      <c r="G68" s="48" t="s">
        <v>18</v>
      </c>
      <c r="H68" s="49">
        <v>0.2</v>
      </c>
      <c r="I68" s="50"/>
      <c r="J68" s="60"/>
      <c r="K68" s="49">
        <v>0.2</v>
      </c>
      <c r="L68" s="50"/>
      <c r="M68" s="60"/>
      <c r="N68" s="49">
        <v>0.2</v>
      </c>
      <c r="O68" s="50"/>
      <c r="P68" s="60"/>
    </row>
    <row r="69" spans="1:16" s="57" customFormat="1" ht="12.75" x14ac:dyDescent="0.25">
      <c r="A69" s="47"/>
      <c r="B69" s="44">
        <v>1</v>
      </c>
      <c r="C69" s="52">
        <v>58</v>
      </c>
      <c r="D69" s="53" t="s">
        <v>74</v>
      </c>
      <c r="E69" s="97" t="s">
        <v>79</v>
      </c>
      <c r="F69" s="47" t="s">
        <v>17</v>
      </c>
      <c r="G69" s="48" t="s">
        <v>18</v>
      </c>
      <c r="H69" s="54">
        <v>-26.8</v>
      </c>
      <c r="I69" s="55">
        <v>-285.8</v>
      </c>
      <c r="J69" s="56">
        <v>-178.6</v>
      </c>
      <c r="K69" s="54">
        <v>-26.8</v>
      </c>
      <c r="L69" s="55">
        <v>-285.8</v>
      </c>
      <c r="M69" s="56">
        <v>-178.6</v>
      </c>
      <c r="N69" s="54">
        <v>-26.8</v>
      </c>
      <c r="O69" s="55">
        <v>-285.8</v>
      </c>
      <c r="P69" s="56">
        <v>-178.6</v>
      </c>
    </row>
    <row r="70" spans="1:16" s="57" customFormat="1" ht="12.75" x14ac:dyDescent="0.25">
      <c r="A70" s="47"/>
      <c r="B70" s="44">
        <v>1</v>
      </c>
      <c r="C70" s="52">
        <v>58</v>
      </c>
      <c r="D70" s="53" t="s">
        <v>74</v>
      </c>
      <c r="E70" s="97" t="s">
        <v>79</v>
      </c>
      <c r="F70" s="47" t="s">
        <v>17</v>
      </c>
      <c r="G70" s="48" t="s">
        <v>18</v>
      </c>
      <c r="H70" s="54"/>
      <c r="I70" s="55">
        <v>162.30000000000001</v>
      </c>
      <c r="J70" s="56">
        <v>-69.5</v>
      </c>
      <c r="K70" s="54"/>
      <c r="L70" s="55">
        <v>162.30000000000001</v>
      </c>
      <c r="M70" s="56">
        <v>-69.5</v>
      </c>
      <c r="N70" s="54"/>
      <c r="O70" s="55">
        <v>162.30000000000001</v>
      </c>
      <c r="P70" s="56">
        <v>-69.5</v>
      </c>
    </row>
    <row r="71" spans="1:16" s="57" customFormat="1" ht="12.75" x14ac:dyDescent="0.25">
      <c r="A71" s="47"/>
      <c r="B71" s="44">
        <v>1</v>
      </c>
      <c r="C71" s="52">
        <v>58</v>
      </c>
      <c r="D71" s="53" t="s">
        <v>74</v>
      </c>
      <c r="E71" s="97" t="s">
        <v>80</v>
      </c>
      <c r="F71" s="47" t="s">
        <v>17</v>
      </c>
      <c r="G71" s="48" t="s">
        <v>18</v>
      </c>
      <c r="H71" s="54"/>
      <c r="I71" s="55"/>
      <c r="J71" s="56"/>
      <c r="K71" s="54"/>
      <c r="L71" s="55">
        <v>27</v>
      </c>
      <c r="M71" s="56">
        <v>-11.6</v>
      </c>
      <c r="N71" s="54"/>
      <c r="O71" s="55">
        <v>27</v>
      </c>
      <c r="P71" s="56">
        <v>-11.6</v>
      </c>
    </row>
    <row r="72" spans="1:16" s="57" customFormat="1" ht="12.75" x14ac:dyDescent="0.25">
      <c r="A72" s="47"/>
      <c r="B72" s="44">
        <v>1</v>
      </c>
      <c r="C72" s="52">
        <v>58</v>
      </c>
      <c r="D72" s="53" t="s">
        <v>74</v>
      </c>
      <c r="E72" s="97" t="s">
        <v>81</v>
      </c>
      <c r="F72" s="47" t="s">
        <v>13</v>
      </c>
      <c r="G72" s="48" t="s">
        <v>14</v>
      </c>
      <c r="H72" s="54"/>
      <c r="I72" s="55">
        <v>-27</v>
      </c>
      <c r="J72" s="56">
        <v>11.6</v>
      </c>
      <c r="K72" s="54"/>
      <c r="L72" s="55"/>
      <c r="M72" s="56"/>
      <c r="N72" s="54"/>
      <c r="O72" s="55"/>
      <c r="P72" s="56"/>
    </row>
    <row r="73" spans="1:16" s="57" customFormat="1" ht="12.75" x14ac:dyDescent="0.25">
      <c r="A73" s="47"/>
      <c r="B73" s="44">
        <v>1</v>
      </c>
      <c r="C73" s="52">
        <v>58</v>
      </c>
      <c r="D73" s="53" t="s">
        <v>74</v>
      </c>
      <c r="E73" s="97" t="s">
        <v>82</v>
      </c>
      <c r="F73" s="47" t="s">
        <v>17</v>
      </c>
      <c r="G73" s="48" t="s">
        <v>18</v>
      </c>
      <c r="H73" s="54">
        <v>38.6</v>
      </c>
      <c r="I73" s="55"/>
      <c r="J73" s="56"/>
      <c r="K73" s="54">
        <v>38.6</v>
      </c>
      <c r="L73" s="55"/>
      <c r="M73" s="56"/>
      <c r="N73" s="54">
        <v>38.6</v>
      </c>
      <c r="O73" s="55"/>
      <c r="P73" s="56"/>
    </row>
    <row r="74" spans="1:16" s="57" customFormat="1" ht="12.75" x14ac:dyDescent="0.25">
      <c r="A74" s="47"/>
      <c r="B74" s="44">
        <v>1</v>
      </c>
      <c r="C74" s="52">
        <v>58</v>
      </c>
      <c r="D74" s="53" t="s">
        <v>83</v>
      </c>
      <c r="E74" s="97" t="s">
        <v>84</v>
      </c>
      <c r="F74" s="47" t="s">
        <v>17</v>
      </c>
      <c r="G74" s="48" t="s">
        <v>18</v>
      </c>
      <c r="H74" s="54">
        <v>-56.7</v>
      </c>
      <c r="I74" s="55">
        <v>-605.1</v>
      </c>
      <c r="J74" s="56">
        <v>-378.4</v>
      </c>
      <c r="K74" s="54">
        <v>-56.7</v>
      </c>
      <c r="L74" s="55">
        <v>-605.1</v>
      </c>
      <c r="M74" s="56">
        <v>-378.4</v>
      </c>
      <c r="N74" s="54">
        <v>-56.7</v>
      </c>
      <c r="O74" s="55">
        <v>-605.1</v>
      </c>
      <c r="P74" s="56">
        <v>-378.4</v>
      </c>
    </row>
    <row r="75" spans="1:16" s="57" customFormat="1" ht="12.75" x14ac:dyDescent="0.25">
      <c r="A75" s="47"/>
      <c r="B75" s="44">
        <v>1</v>
      </c>
      <c r="C75" s="52">
        <v>58</v>
      </c>
      <c r="D75" s="53" t="s">
        <v>83</v>
      </c>
      <c r="E75" s="97" t="s">
        <v>85</v>
      </c>
      <c r="F75" s="47" t="s">
        <v>17</v>
      </c>
      <c r="G75" s="48" t="s">
        <v>18</v>
      </c>
      <c r="H75" s="54"/>
      <c r="I75" s="55">
        <v>279.2</v>
      </c>
      <c r="J75" s="56">
        <v>-119.7</v>
      </c>
      <c r="K75" s="54"/>
      <c r="L75" s="55">
        <v>279.2</v>
      </c>
      <c r="M75" s="56">
        <v>-119.7</v>
      </c>
      <c r="N75" s="54"/>
      <c r="O75" s="55">
        <v>279.2</v>
      </c>
      <c r="P75" s="56">
        <v>-119.7</v>
      </c>
    </row>
    <row r="76" spans="1:16" s="57" customFormat="1" ht="12.75" x14ac:dyDescent="0.25">
      <c r="A76" s="47"/>
      <c r="B76" s="44">
        <v>1</v>
      </c>
      <c r="C76" s="52">
        <v>58</v>
      </c>
      <c r="D76" s="53" t="s">
        <v>83</v>
      </c>
      <c r="E76" s="97" t="s">
        <v>86</v>
      </c>
      <c r="F76" s="47" t="s">
        <v>17</v>
      </c>
      <c r="G76" s="48" t="s">
        <v>18</v>
      </c>
      <c r="H76" s="54"/>
      <c r="I76" s="55"/>
      <c r="J76" s="56"/>
      <c r="K76" s="54"/>
      <c r="L76" s="55">
        <v>46.5</v>
      </c>
      <c r="M76" s="56">
        <v>-19.899999999999999</v>
      </c>
      <c r="N76" s="54"/>
      <c r="O76" s="55">
        <v>46.5</v>
      </c>
      <c r="P76" s="56">
        <v>-19.899999999999999</v>
      </c>
    </row>
    <row r="77" spans="1:16" s="57" customFormat="1" ht="12.75" x14ac:dyDescent="0.25">
      <c r="A77" s="47"/>
      <c r="B77" s="44">
        <v>1</v>
      </c>
      <c r="C77" s="52">
        <v>58</v>
      </c>
      <c r="D77" s="53" t="s">
        <v>83</v>
      </c>
      <c r="E77" s="97" t="s">
        <v>86</v>
      </c>
      <c r="F77" s="47" t="s">
        <v>13</v>
      </c>
      <c r="G77" s="48" t="s">
        <v>14</v>
      </c>
      <c r="H77" s="54"/>
      <c r="I77" s="55">
        <v>-46.5</v>
      </c>
      <c r="J77" s="56">
        <v>19.899999999999999</v>
      </c>
      <c r="K77" s="54"/>
      <c r="L77" s="55"/>
      <c r="M77" s="56"/>
      <c r="N77" s="54"/>
      <c r="O77" s="55"/>
      <c r="P77" s="56"/>
    </row>
    <row r="78" spans="1:16" s="57" customFormat="1" ht="12.75" x14ac:dyDescent="0.25">
      <c r="A78" s="47"/>
      <c r="B78" s="44">
        <v>1</v>
      </c>
      <c r="C78" s="52">
        <v>58</v>
      </c>
      <c r="D78" s="53" t="s">
        <v>83</v>
      </c>
      <c r="E78" s="97" t="s">
        <v>87</v>
      </c>
      <c r="F78" s="47" t="s">
        <v>17</v>
      </c>
      <c r="G78" s="48" t="s">
        <v>18</v>
      </c>
      <c r="H78" s="54">
        <v>66.5</v>
      </c>
      <c r="I78" s="55"/>
      <c r="J78" s="56"/>
      <c r="K78" s="54">
        <v>66.5</v>
      </c>
      <c r="L78" s="55"/>
      <c r="M78" s="56"/>
      <c r="N78" s="54">
        <v>66.5</v>
      </c>
      <c r="O78" s="55"/>
      <c r="P78" s="56"/>
    </row>
    <row r="79" spans="1:16" s="57" customFormat="1" ht="25.5" x14ac:dyDescent="0.25">
      <c r="A79" s="67" t="s">
        <v>88</v>
      </c>
      <c r="B79" s="44">
        <v>1</v>
      </c>
      <c r="C79" s="52">
        <v>58</v>
      </c>
      <c r="D79" s="53" t="s">
        <v>83</v>
      </c>
      <c r="E79" s="97" t="s">
        <v>89</v>
      </c>
      <c r="F79" s="47" t="s">
        <v>17</v>
      </c>
      <c r="G79" s="48" t="s">
        <v>18</v>
      </c>
      <c r="H79" s="98">
        <v>-17</v>
      </c>
      <c r="I79" s="99">
        <v>-181.4</v>
      </c>
      <c r="J79" s="100">
        <v>-113.3</v>
      </c>
      <c r="K79" s="98">
        <v>-17</v>
      </c>
      <c r="L79" s="99">
        <v>-181.4</v>
      </c>
      <c r="M79" s="100">
        <v>-113.3</v>
      </c>
      <c r="N79" s="98">
        <v>-17</v>
      </c>
      <c r="O79" s="99">
        <v>-181.4</v>
      </c>
      <c r="P79" s="100">
        <v>-113.3</v>
      </c>
    </row>
    <row r="80" spans="1:16" s="57" customFormat="1" ht="25.5" x14ac:dyDescent="0.25">
      <c r="A80" s="67" t="s">
        <v>88</v>
      </c>
      <c r="B80" s="44">
        <v>1</v>
      </c>
      <c r="C80" s="52">
        <v>58</v>
      </c>
      <c r="D80" s="53" t="s">
        <v>83</v>
      </c>
      <c r="E80" s="97" t="s">
        <v>90</v>
      </c>
      <c r="F80" s="47" t="s">
        <v>17</v>
      </c>
      <c r="G80" s="48" t="s">
        <v>18</v>
      </c>
      <c r="H80" s="98"/>
      <c r="I80" s="99">
        <v>39.1</v>
      </c>
      <c r="J80" s="100">
        <v>-16.7</v>
      </c>
      <c r="K80" s="98"/>
      <c r="L80" s="99">
        <v>39.1</v>
      </c>
      <c r="M80" s="100">
        <v>-16.7</v>
      </c>
      <c r="N80" s="98"/>
      <c r="O80" s="99">
        <v>39.1</v>
      </c>
      <c r="P80" s="100">
        <v>-16.7</v>
      </c>
    </row>
    <row r="81" spans="1:16" s="57" customFormat="1" ht="25.5" x14ac:dyDescent="0.25">
      <c r="A81" s="67" t="s">
        <v>88</v>
      </c>
      <c r="B81" s="44">
        <v>1</v>
      </c>
      <c r="C81" s="52">
        <v>58</v>
      </c>
      <c r="D81" s="53" t="s">
        <v>83</v>
      </c>
      <c r="E81" s="97" t="s">
        <v>91</v>
      </c>
      <c r="F81" s="47" t="s">
        <v>17</v>
      </c>
      <c r="G81" s="48" t="s">
        <v>18</v>
      </c>
      <c r="H81" s="98"/>
      <c r="I81" s="99"/>
      <c r="J81" s="100"/>
      <c r="K81" s="98"/>
      <c r="L81" s="99">
        <v>6.5</v>
      </c>
      <c r="M81" s="100">
        <v>-2.8</v>
      </c>
      <c r="N81" s="98"/>
      <c r="O81" s="99">
        <v>6.5</v>
      </c>
      <c r="P81" s="100">
        <v>-2.8</v>
      </c>
    </row>
    <row r="82" spans="1:16" s="57" customFormat="1" ht="25.5" x14ac:dyDescent="0.25">
      <c r="A82" s="67" t="s">
        <v>88</v>
      </c>
      <c r="B82" s="44">
        <v>1</v>
      </c>
      <c r="C82" s="52">
        <v>58</v>
      </c>
      <c r="D82" s="53" t="s">
        <v>83</v>
      </c>
      <c r="E82" s="97" t="s">
        <v>92</v>
      </c>
      <c r="F82" s="47" t="s">
        <v>13</v>
      </c>
      <c r="G82" s="48" t="s">
        <v>14</v>
      </c>
      <c r="H82" s="98"/>
      <c r="I82" s="99">
        <v>-6.5</v>
      </c>
      <c r="J82" s="100">
        <v>2.8</v>
      </c>
      <c r="K82" s="98"/>
      <c r="L82" s="99"/>
      <c r="M82" s="100"/>
      <c r="N82" s="98"/>
      <c r="O82" s="99"/>
      <c r="P82" s="100"/>
    </row>
    <row r="83" spans="1:16" s="57" customFormat="1" ht="25.5" x14ac:dyDescent="0.25">
      <c r="A83" s="67" t="s">
        <v>88</v>
      </c>
      <c r="B83" s="44">
        <v>1</v>
      </c>
      <c r="C83" s="52">
        <v>58</v>
      </c>
      <c r="D83" s="53" t="s">
        <v>83</v>
      </c>
      <c r="E83" s="97" t="s">
        <v>93</v>
      </c>
      <c r="F83" s="47" t="s">
        <v>17</v>
      </c>
      <c r="G83" s="48" t="s">
        <v>18</v>
      </c>
      <c r="H83" s="98">
        <v>40.9</v>
      </c>
      <c r="I83" s="99"/>
      <c r="J83" s="100"/>
      <c r="K83" s="98">
        <v>40.9</v>
      </c>
      <c r="L83" s="99"/>
      <c r="M83" s="100"/>
      <c r="N83" s="98">
        <v>40.9</v>
      </c>
      <c r="O83" s="99"/>
      <c r="P83" s="100"/>
    </row>
    <row r="84" spans="1:16" s="57" customFormat="1" ht="12.75" x14ac:dyDescent="0.25">
      <c r="A84" s="47"/>
      <c r="B84" s="44">
        <v>1</v>
      </c>
      <c r="C84" s="52">
        <v>59</v>
      </c>
      <c r="D84" s="53"/>
      <c r="E84" s="97" t="s">
        <v>94</v>
      </c>
      <c r="F84" s="47" t="s">
        <v>17</v>
      </c>
      <c r="G84" s="48" t="s">
        <v>18</v>
      </c>
      <c r="H84" s="54">
        <v>-32.4</v>
      </c>
      <c r="I84" s="55">
        <v>-345.6</v>
      </c>
      <c r="J84" s="56">
        <v>-216</v>
      </c>
      <c r="K84" s="54">
        <v>-32.4</v>
      </c>
      <c r="L84" s="55">
        <v>-345.6</v>
      </c>
      <c r="M84" s="56">
        <v>-216</v>
      </c>
      <c r="N84" s="54">
        <v>-32.4</v>
      </c>
      <c r="O84" s="55">
        <v>-345.6</v>
      </c>
      <c r="P84" s="56">
        <v>-216</v>
      </c>
    </row>
    <row r="85" spans="1:16" s="57" customFormat="1" ht="12.75" x14ac:dyDescent="0.25">
      <c r="A85" s="47"/>
      <c r="B85" s="44">
        <v>1</v>
      </c>
      <c r="C85" s="52">
        <v>59</v>
      </c>
      <c r="D85" s="53"/>
      <c r="E85" s="97" t="s">
        <v>95</v>
      </c>
      <c r="F85" s="47" t="s">
        <v>17</v>
      </c>
      <c r="G85" s="48" t="s">
        <v>18</v>
      </c>
      <c r="H85" s="54">
        <v>-3.1</v>
      </c>
      <c r="I85" s="55">
        <v>-32.6</v>
      </c>
      <c r="J85" s="56">
        <v>-20.399999999999999</v>
      </c>
      <c r="K85" s="54">
        <v>-3.1</v>
      </c>
      <c r="L85" s="55">
        <v>-32.6</v>
      </c>
      <c r="M85" s="56">
        <v>-20.399999999999999</v>
      </c>
      <c r="N85" s="54">
        <v>-3.1</v>
      </c>
      <c r="O85" s="55">
        <v>-32.6</v>
      </c>
      <c r="P85" s="56">
        <v>-20.399999999999999</v>
      </c>
    </row>
    <row r="86" spans="1:16" s="57" customFormat="1" ht="12.75" x14ac:dyDescent="0.25">
      <c r="A86" s="47"/>
      <c r="B86" s="44">
        <v>1</v>
      </c>
      <c r="C86" s="52">
        <v>59</v>
      </c>
      <c r="D86" s="53"/>
      <c r="E86" s="97" t="s">
        <v>95</v>
      </c>
      <c r="F86" s="47" t="s">
        <v>17</v>
      </c>
      <c r="G86" s="48" t="s">
        <v>18</v>
      </c>
      <c r="H86" s="54"/>
      <c r="I86" s="55">
        <v>152.69999999999999</v>
      </c>
      <c r="J86" s="56">
        <v>-65.5</v>
      </c>
      <c r="K86" s="54"/>
      <c r="L86" s="55">
        <v>152.69999999999999</v>
      </c>
      <c r="M86" s="56">
        <v>-65.5</v>
      </c>
      <c r="N86" s="54"/>
      <c r="O86" s="55">
        <v>152.69999999999999</v>
      </c>
      <c r="P86" s="56">
        <v>-65.5</v>
      </c>
    </row>
    <row r="87" spans="1:16" s="57" customFormat="1" ht="12.75" x14ac:dyDescent="0.25">
      <c r="A87" s="47"/>
      <c r="B87" s="44">
        <v>1</v>
      </c>
      <c r="C87" s="52">
        <v>59</v>
      </c>
      <c r="D87" s="53"/>
      <c r="E87" s="97" t="s">
        <v>96</v>
      </c>
      <c r="F87" s="47" t="s">
        <v>17</v>
      </c>
      <c r="G87" s="48" t="s">
        <v>18</v>
      </c>
      <c r="H87" s="54"/>
      <c r="I87" s="55"/>
      <c r="J87" s="56"/>
      <c r="K87" s="54"/>
      <c r="L87" s="55">
        <v>25.5</v>
      </c>
      <c r="M87" s="56">
        <v>-10.9</v>
      </c>
      <c r="N87" s="54"/>
      <c r="O87" s="55">
        <v>25.5</v>
      </c>
      <c r="P87" s="56">
        <v>-10.9</v>
      </c>
    </row>
    <row r="88" spans="1:16" s="57" customFormat="1" ht="12.75" x14ac:dyDescent="0.25">
      <c r="A88" s="47"/>
      <c r="B88" s="44">
        <v>1</v>
      </c>
      <c r="C88" s="52">
        <v>59</v>
      </c>
      <c r="D88" s="53"/>
      <c r="E88" s="97" t="s">
        <v>97</v>
      </c>
      <c r="F88" s="47" t="s">
        <v>13</v>
      </c>
      <c r="G88" s="48" t="s">
        <v>14</v>
      </c>
      <c r="H88" s="54"/>
      <c r="I88" s="55">
        <v>-25.5</v>
      </c>
      <c r="J88" s="56">
        <v>10.9</v>
      </c>
      <c r="K88" s="54"/>
      <c r="L88" s="55"/>
      <c r="M88" s="56"/>
      <c r="N88" s="54"/>
      <c r="O88" s="55"/>
      <c r="P88" s="56"/>
    </row>
    <row r="89" spans="1:16" s="57" customFormat="1" ht="12.75" x14ac:dyDescent="0.25">
      <c r="A89" s="47"/>
      <c r="B89" s="44">
        <v>1</v>
      </c>
      <c r="C89" s="52">
        <v>59</v>
      </c>
      <c r="D89" s="53"/>
      <c r="E89" s="97" t="s">
        <v>98</v>
      </c>
      <c r="F89" s="47" t="s">
        <v>17</v>
      </c>
      <c r="G89" s="48" t="s">
        <v>18</v>
      </c>
      <c r="H89" s="54">
        <v>36.4</v>
      </c>
      <c r="I89" s="55"/>
      <c r="J89" s="56"/>
      <c r="K89" s="54">
        <v>36.4</v>
      </c>
      <c r="L89" s="55"/>
      <c r="M89" s="56"/>
      <c r="N89" s="54">
        <v>36.4</v>
      </c>
      <c r="O89" s="55"/>
      <c r="P89" s="56"/>
    </row>
    <row r="90" spans="1:16" s="104" customFormat="1" ht="25.5" x14ac:dyDescent="0.25">
      <c r="A90" s="67" t="s">
        <v>99</v>
      </c>
      <c r="B90" s="44">
        <v>1</v>
      </c>
      <c r="C90" s="101">
        <v>60</v>
      </c>
      <c r="D90" s="102"/>
      <c r="E90" s="103" t="s">
        <v>100</v>
      </c>
      <c r="F90" s="67" t="s">
        <v>17</v>
      </c>
      <c r="G90" s="68" t="s">
        <v>18</v>
      </c>
      <c r="H90" s="98">
        <v>-0.8</v>
      </c>
      <c r="I90" s="99">
        <v>-8.8000000000000007</v>
      </c>
      <c r="J90" s="100">
        <v>-13.8</v>
      </c>
      <c r="K90" s="98">
        <v>-0.8</v>
      </c>
      <c r="L90" s="99">
        <v>-8.8000000000000007</v>
      </c>
      <c r="M90" s="100">
        <v>-13.8</v>
      </c>
      <c r="N90" s="98">
        <v>-0.8</v>
      </c>
      <c r="O90" s="99">
        <v>-8.8000000000000007</v>
      </c>
      <c r="P90" s="100">
        <v>-13.8</v>
      </c>
    </row>
    <row r="91" spans="1:16" s="104" customFormat="1" ht="25.5" x14ac:dyDescent="0.25">
      <c r="A91" s="67" t="s">
        <v>99</v>
      </c>
      <c r="B91" s="44">
        <v>1</v>
      </c>
      <c r="C91" s="101">
        <v>60</v>
      </c>
      <c r="D91" s="102"/>
      <c r="E91" s="103" t="s">
        <v>101</v>
      </c>
      <c r="F91" s="67" t="s">
        <v>17</v>
      </c>
      <c r="G91" s="68" t="s">
        <v>18</v>
      </c>
      <c r="H91" s="98"/>
      <c r="I91" s="99">
        <v>1.4</v>
      </c>
      <c r="J91" s="100">
        <v>0.8</v>
      </c>
      <c r="K91" s="98"/>
      <c r="L91" s="99">
        <v>1.4</v>
      </c>
      <c r="M91" s="100">
        <v>0.8</v>
      </c>
      <c r="N91" s="98"/>
      <c r="O91" s="99">
        <v>1.4</v>
      </c>
      <c r="P91" s="100">
        <v>0.8</v>
      </c>
    </row>
    <row r="92" spans="1:16" s="104" customFormat="1" ht="25.5" x14ac:dyDescent="0.25">
      <c r="A92" s="67" t="s">
        <v>99</v>
      </c>
      <c r="B92" s="44">
        <v>1</v>
      </c>
      <c r="C92" s="101">
        <v>60</v>
      </c>
      <c r="D92" s="102"/>
      <c r="E92" s="103" t="s">
        <v>102</v>
      </c>
      <c r="F92" s="67" t="s">
        <v>17</v>
      </c>
      <c r="G92" s="68" t="s">
        <v>18</v>
      </c>
      <c r="H92" s="98"/>
      <c r="I92" s="99"/>
      <c r="J92" s="100"/>
      <c r="K92" s="98"/>
      <c r="L92" s="99">
        <v>0.2</v>
      </c>
      <c r="M92" s="100">
        <v>0.1</v>
      </c>
      <c r="N92" s="98"/>
      <c r="O92" s="99">
        <v>0.2</v>
      </c>
      <c r="P92" s="100">
        <v>0.1</v>
      </c>
    </row>
    <row r="93" spans="1:16" s="104" customFormat="1" ht="25.5" x14ac:dyDescent="0.25">
      <c r="A93" s="67" t="s">
        <v>99</v>
      </c>
      <c r="B93" s="44">
        <v>1</v>
      </c>
      <c r="C93" s="101">
        <v>60</v>
      </c>
      <c r="D93" s="102"/>
      <c r="E93" s="103" t="s">
        <v>102</v>
      </c>
      <c r="F93" s="67" t="s">
        <v>13</v>
      </c>
      <c r="G93" s="68" t="s">
        <v>14</v>
      </c>
      <c r="H93" s="98"/>
      <c r="I93" s="99">
        <v>-0.2</v>
      </c>
      <c r="J93" s="100">
        <v>-0.1</v>
      </c>
      <c r="K93" s="98"/>
      <c r="L93" s="99"/>
      <c r="M93" s="100"/>
      <c r="N93" s="98"/>
      <c r="O93" s="99"/>
      <c r="P93" s="100"/>
    </row>
    <row r="94" spans="1:16" s="104" customFormat="1" ht="25.5" x14ac:dyDescent="0.25">
      <c r="A94" s="67" t="s">
        <v>99</v>
      </c>
      <c r="B94" s="44">
        <v>1</v>
      </c>
      <c r="C94" s="101">
        <v>60</v>
      </c>
      <c r="D94" s="102"/>
      <c r="E94" s="103" t="s">
        <v>103</v>
      </c>
      <c r="F94" s="67" t="s">
        <v>17</v>
      </c>
      <c r="G94" s="68" t="s">
        <v>18</v>
      </c>
      <c r="H94" s="98">
        <v>0.3</v>
      </c>
      <c r="I94" s="99">
        <v>0.3</v>
      </c>
      <c r="J94" s="100">
        <v>0.3</v>
      </c>
      <c r="K94" s="98">
        <v>0.3</v>
      </c>
      <c r="L94" s="99">
        <v>0.3</v>
      </c>
      <c r="M94" s="100">
        <v>0.3</v>
      </c>
      <c r="N94" s="98">
        <v>0.3</v>
      </c>
      <c r="O94" s="99">
        <v>0.3</v>
      </c>
      <c r="P94" s="100">
        <v>0.3</v>
      </c>
    </row>
    <row r="95" spans="1:16" s="104" customFormat="1" ht="12.75" x14ac:dyDescent="0.25">
      <c r="A95" s="67">
        <v>12013</v>
      </c>
      <c r="B95" s="44">
        <v>1</v>
      </c>
      <c r="C95" s="101">
        <v>61</v>
      </c>
      <c r="D95" s="102"/>
      <c r="E95" s="103" t="s">
        <v>104</v>
      </c>
      <c r="F95" s="67" t="s">
        <v>13</v>
      </c>
      <c r="G95" s="68" t="s">
        <v>14</v>
      </c>
      <c r="H95" s="98">
        <v>20</v>
      </c>
      <c r="I95" s="99"/>
      <c r="J95" s="100"/>
      <c r="K95" s="98">
        <v>20</v>
      </c>
      <c r="L95" s="99"/>
      <c r="M95" s="100"/>
      <c r="N95" s="98">
        <v>20</v>
      </c>
      <c r="O95" s="99"/>
      <c r="P95" s="100"/>
    </row>
    <row r="96" spans="1:16" s="104" customFormat="1" ht="25.5" x14ac:dyDescent="0.25">
      <c r="A96" s="67" t="s">
        <v>105</v>
      </c>
      <c r="B96" s="44">
        <v>1</v>
      </c>
      <c r="C96" s="101" t="s">
        <v>106</v>
      </c>
      <c r="D96" s="102"/>
      <c r="E96" s="103" t="s">
        <v>107</v>
      </c>
      <c r="F96" s="67" t="s">
        <v>17</v>
      </c>
      <c r="G96" s="68" t="s">
        <v>18</v>
      </c>
      <c r="H96" s="98">
        <v>295</v>
      </c>
      <c r="I96" s="99">
        <v>-35.299999999999997</v>
      </c>
      <c r="J96" s="100">
        <v>-1206.2</v>
      </c>
      <c r="K96" s="98">
        <v>295</v>
      </c>
      <c r="L96" s="99">
        <v>-35.299999999999997</v>
      </c>
      <c r="M96" s="100">
        <v>-1206.2</v>
      </c>
      <c r="N96" s="98">
        <v>295</v>
      </c>
      <c r="O96" s="99">
        <v>-35.299999999999997</v>
      </c>
      <c r="P96" s="100">
        <v>-1206.2</v>
      </c>
    </row>
    <row r="97" spans="1:16" s="104" customFormat="1" ht="25.5" x14ac:dyDescent="0.25">
      <c r="A97" s="67" t="s">
        <v>105</v>
      </c>
      <c r="B97" s="44">
        <v>1</v>
      </c>
      <c r="C97" s="101" t="s">
        <v>106</v>
      </c>
      <c r="D97" s="102"/>
      <c r="E97" s="103" t="s">
        <v>108</v>
      </c>
      <c r="F97" s="67" t="s">
        <v>17</v>
      </c>
      <c r="G97" s="68" t="s">
        <v>109</v>
      </c>
      <c r="H97" s="98"/>
      <c r="I97" s="99"/>
      <c r="J97" s="100">
        <v>967.3</v>
      </c>
      <c r="K97" s="98"/>
      <c r="L97" s="99"/>
      <c r="M97" s="100">
        <v>967.3</v>
      </c>
      <c r="N97" s="98"/>
      <c r="O97" s="99"/>
      <c r="P97" s="100">
        <v>967.3</v>
      </c>
    </row>
    <row r="98" spans="1:16" s="104" customFormat="1" ht="25.5" x14ac:dyDescent="0.25">
      <c r="A98" s="67" t="s">
        <v>105</v>
      </c>
      <c r="B98" s="44">
        <v>1</v>
      </c>
      <c r="C98" s="101" t="s">
        <v>106</v>
      </c>
      <c r="D98" s="102"/>
      <c r="E98" s="103" t="s">
        <v>110</v>
      </c>
      <c r="F98" s="67" t="s">
        <v>13</v>
      </c>
      <c r="G98" s="68" t="s">
        <v>73</v>
      </c>
      <c r="H98" s="98">
        <v>-190.4</v>
      </c>
      <c r="I98" s="99">
        <v>-126.6</v>
      </c>
      <c r="J98" s="100"/>
      <c r="K98" s="98">
        <v>-190.4</v>
      </c>
      <c r="L98" s="99">
        <v>-126.6</v>
      </c>
      <c r="M98" s="100"/>
      <c r="N98" s="98">
        <v>-190.4</v>
      </c>
      <c r="O98" s="99">
        <v>-126.6</v>
      </c>
      <c r="P98" s="100"/>
    </row>
    <row r="99" spans="1:16" s="104" customFormat="1" ht="38.25" x14ac:dyDescent="0.25">
      <c r="A99" s="67" t="s">
        <v>111</v>
      </c>
      <c r="B99" s="44">
        <v>1</v>
      </c>
      <c r="C99" s="101" t="s">
        <v>106</v>
      </c>
      <c r="D99" s="102"/>
      <c r="E99" s="103" t="s">
        <v>112</v>
      </c>
      <c r="F99" s="67"/>
      <c r="G99" s="68"/>
      <c r="H99" s="98"/>
      <c r="I99" s="99"/>
      <c r="J99" s="100">
        <v>688.1</v>
      </c>
      <c r="K99" s="98"/>
      <c r="L99" s="99"/>
      <c r="M99" s="100">
        <v>688.1</v>
      </c>
      <c r="N99" s="98"/>
      <c r="O99" s="99"/>
      <c r="P99" s="100">
        <v>688.1</v>
      </c>
    </row>
    <row r="100" spans="1:16" s="104" customFormat="1" ht="25.5" x14ac:dyDescent="0.25">
      <c r="A100" s="67" t="s">
        <v>105</v>
      </c>
      <c r="B100" s="44">
        <v>1</v>
      </c>
      <c r="C100" s="101" t="s">
        <v>106</v>
      </c>
      <c r="D100" s="102"/>
      <c r="E100" s="103" t="s">
        <v>107</v>
      </c>
      <c r="F100" s="67" t="s">
        <v>17</v>
      </c>
      <c r="G100" s="68" t="s">
        <v>18</v>
      </c>
      <c r="H100" s="98">
        <v>-77.8</v>
      </c>
      <c r="I100" s="99">
        <v>57.1</v>
      </c>
      <c r="J100" s="100">
        <v>205</v>
      </c>
      <c r="K100" s="98">
        <v>-77.8</v>
      </c>
      <c r="L100" s="99">
        <v>57.1</v>
      </c>
      <c r="M100" s="100">
        <v>205</v>
      </c>
      <c r="N100" s="98">
        <v>-77.8</v>
      </c>
      <c r="O100" s="99">
        <v>57.1</v>
      </c>
      <c r="P100" s="100">
        <v>205</v>
      </c>
    </row>
    <row r="101" spans="1:16" s="104" customFormat="1" ht="38.25" x14ac:dyDescent="0.25">
      <c r="A101" s="67" t="s">
        <v>105</v>
      </c>
      <c r="B101" s="44">
        <v>1</v>
      </c>
      <c r="C101" s="101" t="s">
        <v>106</v>
      </c>
      <c r="D101" s="102"/>
      <c r="E101" s="103" t="s">
        <v>113</v>
      </c>
      <c r="F101" s="67" t="s">
        <v>17</v>
      </c>
      <c r="G101" s="68" t="s">
        <v>109</v>
      </c>
      <c r="H101" s="98"/>
      <c r="I101" s="99"/>
      <c r="J101" s="100"/>
      <c r="K101" s="98"/>
      <c r="L101" s="99"/>
      <c r="M101" s="100"/>
      <c r="N101" s="98"/>
      <c r="O101" s="99"/>
      <c r="P101" s="100"/>
    </row>
    <row r="102" spans="1:16" s="104" customFormat="1" ht="25.5" x14ac:dyDescent="0.25">
      <c r="A102" s="67" t="s">
        <v>105</v>
      </c>
      <c r="B102" s="44">
        <v>1</v>
      </c>
      <c r="C102" s="101" t="s">
        <v>106</v>
      </c>
      <c r="D102" s="102"/>
      <c r="E102" s="103" t="s">
        <v>114</v>
      </c>
      <c r="F102" s="67" t="s">
        <v>17</v>
      </c>
      <c r="G102" s="68" t="s">
        <v>18</v>
      </c>
      <c r="H102" s="98"/>
      <c r="I102" s="99"/>
      <c r="J102" s="100"/>
      <c r="K102" s="98">
        <v>-12.9</v>
      </c>
      <c r="L102" s="99">
        <v>9.5</v>
      </c>
      <c r="M102" s="100">
        <v>33.9</v>
      </c>
      <c r="N102" s="98">
        <v>-12.9</v>
      </c>
      <c r="O102" s="99">
        <v>9.5</v>
      </c>
      <c r="P102" s="100">
        <v>33.9</v>
      </c>
    </row>
    <row r="103" spans="1:16" s="104" customFormat="1" ht="25.5" x14ac:dyDescent="0.25">
      <c r="A103" s="67" t="s">
        <v>105</v>
      </c>
      <c r="B103" s="44">
        <v>1</v>
      </c>
      <c r="C103" s="101" t="s">
        <v>106</v>
      </c>
      <c r="D103" s="102"/>
      <c r="E103" s="103" t="s">
        <v>114</v>
      </c>
      <c r="F103" s="67" t="s">
        <v>13</v>
      </c>
      <c r="G103" s="68" t="s">
        <v>14</v>
      </c>
      <c r="H103" s="98">
        <v>12.9</v>
      </c>
      <c r="I103" s="99">
        <v>-9.5</v>
      </c>
      <c r="J103" s="100">
        <v>-33.9</v>
      </c>
      <c r="K103" s="98"/>
      <c r="L103" s="99"/>
      <c r="M103" s="100"/>
      <c r="N103" s="98"/>
      <c r="O103" s="99"/>
      <c r="P103" s="100"/>
    </row>
    <row r="104" spans="1:16" s="104" customFormat="1" ht="38.25" x14ac:dyDescent="0.25">
      <c r="A104" s="67" t="s">
        <v>105</v>
      </c>
      <c r="B104" s="44">
        <v>1</v>
      </c>
      <c r="C104" s="101" t="s">
        <v>106</v>
      </c>
      <c r="D104" s="102"/>
      <c r="E104" s="103" t="s">
        <v>115</v>
      </c>
      <c r="F104" s="67" t="s">
        <v>17</v>
      </c>
      <c r="G104" s="68" t="s">
        <v>109</v>
      </c>
      <c r="H104" s="98"/>
      <c r="I104" s="99"/>
      <c r="J104" s="100"/>
      <c r="K104" s="98"/>
      <c r="L104" s="99"/>
      <c r="M104" s="100"/>
      <c r="N104" s="98"/>
      <c r="O104" s="99"/>
      <c r="P104" s="100"/>
    </row>
    <row r="105" spans="1:16" s="104" customFormat="1" ht="25.5" x14ac:dyDescent="0.25">
      <c r="A105" s="67" t="s">
        <v>105</v>
      </c>
      <c r="B105" s="44">
        <v>1</v>
      </c>
      <c r="C105" s="101" t="s">
        <v>106</v>
      </c>
      <c r="D105" s="102"/>
      <c r="E105" s="103" t="s">
        <v>116</v>
      </c>
      <c r="F105" s="67" t="s">
        <v>17</v>
      </c>
      <c r="G105" s="68" t="s">
        <v>18</v>
      </c>
      <c r="H105" s="98">
        <v>5.9</v>
      </c>
      <c r="I105" s="99">
        <v>51.3</v>
      </c>
      <c r="J105" s="100"/>
      <c r="K105" s="98">
        <v>5.9</v>
      </c>
      <c r="L105" s="99">
        <v>51.3</v>
      </c>
      <c r="M105" s="100"/>
      <c r="N105" s="98">
        <v>5.9</v>
      </c>
      <c r="O105" s="99">
        <v>51.3</v>
      </c>
      <c r="P105" s="100"/>
    </row>
    <row r="106" spans="1:16" s="104" customFormat="1" ht="25.5" x14ac:dyDescent="0.25">
      <c r="A106" s="67" t="s">
        <v>105</v>
      </c>
      <c r="B106" s="44">
        <v>1</v>
      </c>
      <c r="C106" s="101">
        <v>70</v>
      </c>
      <c r="D106" s="102"/>
      <c r="E106" s="103" t="s">
        <v>117</v>
      </c>
      <c r="F106" s="67" t="s">
        <v>13</v>
      </c>
      <c r="G106" s="68" t="s">
        <v>14</v>
      </c>
      <c r="H106" s="98">
        <v>10</v>
      </c>
      <c r="I106" s="99"/>
      <c r="J106" s="100"/>
      <c r="K106" s="98">
        <v>10</v>
      </c>
      <c r="L106" s="99"/>
      <c r="M106" s="100"/>
      <c r="N106" s="98">
        <v>10</v>
      </c>
      <c r="O106" s="99"/>
      <c r="P106" s="100"/>
    </row>
    <row r="107" spans="1:16" s="104" customFormat="1" ht="25.5" x14ac:dyDescent="0.25">
      <c r="A107" s="67" t="s">
        <v>105</v>
      </c>
      <c r="B107" s="44">
        <v>1</v>
      </c>
      <c r="C107" s="101">
        <v>70</v>
      </c>
      <c r="D107" s="102"/>
      <c r="E107" s="103" t="s">
        <v>118</v>
      </c>
      <c r="F107" s="67" t="s">
        <v>17</v>
      </c>
      <c r="G107" s="68" t="s">
        <v>119</v>
      </c>
      <c r="H107" s="98"/>
      <c r="I107" s="99"/>
      <c r="J107" s="100"/>
      <c r="K107" s="98">
        <v>4.8499999999999996</v>
      </c>
      <c r="L107" s="99"/>
      <c r="M107" s="100"/>
      <c r="N107" s="98">
        <v>4.8499999999999996</v>
      </c>
      <c r="O107" s="99"/>
      <c r="P107" s="100"/>
    </row>
    <row r="108" spans="1:16" s="104" customFormat="1" ht="38.25" x14ac:dyDescent="0.25">
      <c r="A108" s="67" t="s">
        <v>105</v>
      </c>
      <c r="B108" s="44">
        <v>1</v>
      </c>
      <c r="C108" s="101">
        <v>71</v>
      </c>
      <c r="D108" s="102"/>
      <c r="E108" s="103" t="s">
        <v>120</v>
      </c>
      <c r="F108" s="67" t="s">
        <v>13</v>
      </c>
      <c r="G108" s="68" t="s">
        <v>14</v>
      </c>
      <c r="H108" s="98">
        <v>1</v>
      </c>
      <c r="I108" s="99"/>
      <c r="J108" s="100"/>
      <c r="K108" s="98">
        <v>1</v>
      </c>
      <c r="L108" s="99"/>
      <c r="M108" s="100"/>
      <c r="N108" s="98">
        <v>1</v>
      </c>
      <c r="O108" s="99"/>
      <c r="P108" s="100"/>
    </row>
    <row r="109" spans="1:16" s="104" customFormat="1" ht="12.75" x14ac:dyDescent="0.25">
      <c r="A109" s="67" t="s">
        <v>105</v>
      </c>
      <c r="B109" s="44">
        <v>1</v>
      </c>
      <c r="C109" s="101" t="s">
        <v>121</v>
      </c>
      <c r="D109" s="102"/>
      <c r="E109" s="103" t="s">
        <v>122</v>
      </c>
      <c r="F109" s="67" t="s">
        <v>13</v>
      </c>
      <c r="G109" s="68" t="s">
        <v>73</v>
      </c>
      <c r="H109" s="98"/>
      <c r="I109" s="99"/>
      <c r="J109" s="100"/>
      <c r="K109" s="98"/>
      <c r="L109" s="99"/>
      <c r="M109" s="100"/>
      <c r="N109" s="98"/>
      <c r="O109" s="99"/>
      <c r="P109" s="100"/>
    </row>
    <row r="110" spans="1:16" s="42" customFormat="1" ht="25.5" x14ac:dyDescent="0.25">
      <c r="A110" s="43"/>
      <c r="B110" s="44">
        <v>1</v>
      </c>
      <c r="C110" s="44">
        <v>76</v>
      </c>
      <c r="D110" s="45"/>
      <c r="E110" s="58" t="s">
        <v>123</v>
      </c>
      <c r="F110" s="47" t="s">
        <v>17</v>
      </c>
      <c r="G110" s="48" t="s">
        <v>18</v>
      </c>
      <c r="H110" s="49">
        <v>-0.5</v>
      </c>
      <c r="I110" s="50">
        <v>-5.8</v>
      </c>
      <c r="J110" s="60">
        <v>-3.6</v>
      </c>
      <c r="K110" s="49">
        <v>-0.5</v>
      </c>
      <c r="L110" s="50">
        <v>-5.8</v>
      </c>
      <c r="M110" s="60">
        <v>-3.6</v>
      </c>
      <c r="N110" s="49">
        <v>-0.5</v>
      </c>
      <c r="O110" s="50">
        <v>-5.8</v>
      </c>
      <c r="P110" s="60">
        <v>-3.6</v>
      </c>
    </row>
    <row r="111" spans="1:16" s="42" customFormat="1" ht="25.5" x14ac:dyDescent="0.25">
      <c r="A111" s="43"/>
      <c r="B111" s="44">
        <v>1</v>
      </c>
      <c r="C111" s="44">
        <v>76</v>
      </c>
      <c r="D111" s="45"/>
      <c r="E111" s="58" t="s">
        <v>124</v>
      </c>
      <c r="F111" s="47" t="s">
        <v>17</v>
      </c>
      <c r="G111" s="48" t="s">
        <v>18</v>
      </c>
      <c r="H111" s="49"/>
      <c r="I111" s="50">
        <v>4.8</v>
      </c>
      <c r="J111" s="60">
        <v>-2</v>
      </c>
      <c r="K111" s="49"/>
      <c r="L111" s="50">
        <v>4.8</v>
      </c>
      <c r="M111" s="60">
        <v>-2</v>
      </c>
      <c r="N111" s="49"/>
      <c r="O111" s="50">
        <v>4.8</v>
      </c>
      <c r="P111" s="60">
        <v>-2</v>
      </c>
    </row>
    <row r="112" spans="1:16" s="42" customFormat="1" ht="25.5" x14ac:dyDescent="0.25">
      <c r="A112" s="43"/>
      <c r="B112" s="44">
        <v>1</v>
      </c>
      <c r="C112" s="44">
        <v>76</v>
      </c>
      <c r="D112" s="45"/>
      <c r="E112" s="58" t="s">
        <v>125</v>
      </c>
      <c r="F112" s="47" t="s">
        <v>17</v>
      </c>
      <c r="G112" s="48" t="s">
        <v>18</v>
      </c>
      <c r="H112" s="49"/>
      <c r="I112" s="50"/>
      <c r="J112" s="60"/>
      <c r="K112" s="49"/>
      <c r="L112" s="50">
        <v>0.8</v>
      </c>
      <c r="M112" s="60">
        <v>-0.3</v>
      </c>
      <c r="N112" s="49"/>
      <c r="O112" s="50">
        <v>0.8</v>
      </c>
      <c r="P112" s="60">
        <v>-0.3</v>
      </c>
    </row>
    <row r="113" spans="1:16" s="42" customFormat="1" ht="25.5" x14ac:dyDescent="0.25">
      <c r="A113" s="43"/>
      <c r="B113" s="44">
        <v>1</v>
      </c>
      <c r="C113" s="44">
        <v>76</v>
      </c>
      <c r="D113" s="45"/>
      <c r="E113" s="58" t="s">
        <v>125</v>
      </c>
      <c r="F113" s="47" t="s">
        <v>13</v>
      </c>
      <c r="G113" s="48" t="s">
        <v>14</v>
      </c>
      <c r="H113" s="49"/>
      <c r="I113" s="50">
        <v>-0.8</v>
      </c>
      <c r="J113" s="60">
        <v>0.3</v>
      </c>
      <c r="K113" s="49"/>
      <c r="L113" s="50"/>
      <c r="M113" s="60"/>
      <c r="N113" s="49"/>
      <c r="O113" s="50"/>
      <c r="P113" s="60"/>
    </row>
    <row r="114" spans="1:16" s="42" customFormat="1" ht="25.5" x14ac:dyDescent="0.25">
      <c r="A114" s="43"/>
      <c r="B114" s="44">
        <v>1</v>
      </c>
      <c r="C114" s="44">
        <v>76</v>
      </c>
      <c r="D114" s="45"/>
      <c r="E114" s="58" t="s">
        <v>126</v>
      </c>
      <c r="F114" s="47" t="s">
        <v>17</v>
      </c>
      <c r="G114" s="48" t="s">
        <v>18</v>
      </c>
      <c r="H114" s="49">
        <v>1.1000000000000001</v>
      </c>
      <c r="I114" s="50"/>
      <c r="J114" s="60"/>
      <c r="K114" s="49">
        <v>1.1000000000000001</v>
      </c>
      <c r="L114" s="50"/>
      <c r="M114" s="60"/>
      <c r="N114" s="49">
        <v>1.1000000000000001</v>
      </c>
      <c r="O114" s="50"/>
      <c r="P114" s="60"/>
    </row>
    <row r="115" spans="1:16" s="104" customFormat="1" ht="38.25" x14ac:dyDescent="0.25">
      <c r="A115" s="67" t="s">
        <v>127</v>
      </c>
      <c r="B115" s="44">
        <v>1</v>
      </c>
      <c r="C115" s="101">
        <v>78</v>
      </c>
      <c r="D115" s="102"/>
      <c r="E115" s="103" t="s">
        <v>128</v>
      </c>
      <c r="F115" s="67" t="s">
        <v>13</v>
      </c>
      <c r="G115" s="68" t="s">
        <v>73</v>
      </c>
      <c r="H115" s="98">
        <v>20</v>
      </c>
      <c r="I115" s="99"/>
      <c r="J115" s="100"/>
      <c r="K115" s="98">
        <v>20</v>
      </c>
      <c r="L115" s="99"/>
      <c r="M115" s="100"/>
      <c r="N115" s="98">
        <v>20</v>
      </c>
      <c r="O115" s="99"/>
      <c r="P115" s="100"/>
    </row>
    <row r="116" spans="1:16" s="104" customFormat="1" ht="25.5" x14ac:dyDescent="0.25">
      <c r="A116" s="63">
        <v>41025</v>
      </c>
      <c r="B116" s="44">
        <v>1</v>
      </c>
      <c r="C116" s="52">
        <v>80</v>
      </c>
      <c r="D116" s="45"/>
      <c r="E116" s="58" t="s">
        <v>129</v>
      </c>
      <c r="F116" s="47" t="s">
        <v>13</v>
      </c>
      <c r="G116" s="48" t="s">
        <v>73</v>
      </c>
      <c r="H116" s="98">
        <v>140</v>
      </c>
      <c r="I116" s="99">
        <v>100</v>
      </c>
      <c r="J116" s="56">
        <v>20</v>
      </c>
      <c r="K116" s="98">
        <v>90</v>
      </c>
      <c r="L116" s="99">
        <v>118</v>
      </c>
      <c r="M116" s="56">
        <v>26</v>
      </c>
      <c r="N116" s="98">
        <v>46.67</v>
      </c>
      <c r="O116" s="99">
        <v>31.67</v>
      </c>
      <c r="P116" s="56">
        <v>6</v>
      </c>
    </row>
    <row r="117" spans="1:16" s="104" customFormat="1" ht="25.5" x14ac:dyDescent="0.25">
      <c r="A117" s="67" t="s">
        <v>130</v>
      </c>
      <c r="B117" s="44">
        <v>1</v>
      </c>
      <c r="C117" s="101">
        <v>83</v>
      </c>
      <c r="D117" s="45"/>
      <c r="E117" s="103" t="s">
        <v>131</v>
      </c>
      <c r="F117" s="67" t="s">
        <v>17</v>
      </c>
      <c r="G117" s="68" t="s">
        <v>18</v>
      </c>
      <c r="H117" s="98">
        <v>14.7</v>
      </c>
      <c r="I117" s="99">
        <v>14.7</v>
      </c>
      <c r="J117" s="100">
        <v>14.7</v>
      </c>
      <c r="K117" s="98">
        <v>14.7</v>
      </c>
      <c r="L117" s="99">
        <v>14.7</v>
      </c>
      <c r="M117" s="100">
        <v>14.7</v>
      </c>
      <c r="N117" s="98">
        <v>14.7</v>
      </c>
      <c r="O117" s="99">
        <v>14.7</v>
      </c>
      <c r="P117" s="100">
        <v>14.7</v>
      </c>
    </row>
    <row r="118" spans="1:16" s="104" customFormat="1" ht="25.5" x14ac:dyDescent="0.25">
      <c r="A118" s="67" t="s">
        <v>130</v>
      </c>
      <c r="B118" s="44">
        <v>1</v>
      </c>
      <c r="C118" s="101">
        <v>83</v>
      </c>
      <c r="D118" s="45"/>
      <c r="E118" s="103" t="s">
        <v>132</v>
      </c>
      <c r="F118" s="67" t="s">
        <v>17</v>
      </c>
      <c r="G118" s="68" t="s">
        <v>18</v>
      </c>
      <c r="H118" s="98"/>
      <c r="I118" s="99">
        <v>-6.5</v>
      </c>
      <c r="J118" s="100">
        <v>-19.7</v>
      </c>
      <c r="K118" s="98"/>
      <c r="L118" s="99">
        <v>-6.5</v>
      </c>
      <c r="M118" s="100">
        <v>-19.7</v>
      </c>
      <c r="N118" s="98"/>
      <c r="O118" s="99">
        <v>-6.5</v>
      </c>
      <c r="P118" s="100">
        <v>-19.7</v>
      </c>
    </row>
    <row r="119" spans="1:16" s="104" customFormat="1" ht="25.5" x14ac:dyDescent="0.25">
      <c r="A119" s="67" t="s">
        <v>130</v>
      </c>
      <c r="B119" s="44">
        <v>1</v>
      </c>
      <c r="C119" s="101">
        <v>83</v>
      </c>
      <c r="D119" s="45"/>
      <c r="E119" s="103" t="s">
        <v>133</v>
      </c>
      <c r="F119" s="67" t="s">
        <v>17</v>
      </c>
      <c r="G119" s="68" t="s">
        <v>18</v>
      </c>
      <c r="H119" s="98"/>
      <c r="I119" s="99">
        <v>-0.3</v>
      </c>
      <c r="J119" s="100">
        <v>-3.1</v>
      </c>
      <c r="K119" s="98"/>
      <c r="L119" s="99">
        <v>-0.3</v>
      </c>
      <c r="M119" s="100">
        <v>-3.1</v>
      </c>
      <c r="N119" s="98"/>
      <c r="O119" s="99">
        <v>-0.3</v>
      </c>
      <c r="P119" s="100">
        <v>-3.1</v>
      </c>
    </row>
    <row r="120" spans="1:16" s="104" customFormat="1" ht="25.5" x14ac:dyDescent="0.25">
      <c r="A120" s="67" t="s">
        <v>130</v>
      </c>
      <c r="B120" s="44">
        <v>1</v>
      </c>
      <c r="C120" s="101">
        <v>83</v>
      </c>
      <c r="D120" s="45"/>
      <c r="E120" s="103" t="s">
        <v>134</v>
      </c>
      <c r="F120" s="67" t="s">
        <v>17</v>
      </c>
      <c r="G120" s="68" t="s">
        <v>18</v>
      </c>
      <c r="H120" s="98"/>
      <c r="I120" s="99"/>
      <c r="J120" s="100"/>
      <c r="K120" s="98"/>
      <c r="L120" s="99">
        <v>-1.7</v>
      </c>
      <c r="M120" s="100">
        <v>-5.9</v>
      </c>
      <c r="N120" s="98"/>
      <c r="O120" s="99">
        <v>-1.7</v>
      </c>
      <c r="P120" s="100">
        <v>-5.9</v>
      </c>
    </row>
    <row r="121" spans="1:16" s="104" customFormat="1" ht="25.5" x14ac:dyDescent="0.25">
      <c r="A121" s="67" t="s">
        <v>130</v>
      </c>
      <c r="B121" s="44">
        <v>1</v>
      </c>
      <c r="C121" s="101">
        <v>83</v>
      </c>
      <c r="D121" s="45"/>
      <c r="E121" s="103" t="s">
        <v>134</v>
      </c>
      <c r="F121" s="67" t="s">
        <v>13</v>
      </c>
      <c r="G121" s="68" t="s">
        <v>14</v>
      </c>
      <c r="H121" s="98"/>
      <c r="I121" s="99">
        <v>1.7</v>
      </c>
      <c r="J121" s="100">
        <v>5.9</v>
      </c>
      <c r="K121" s="98"/>
      <c r="L121" s="99"/>
      <c r="M121" s="100"/>
      <c r="N121" s="98"/>
      <c r="O121" s="99"/>
      <c r="P121" s="100"/>
    </row>
    <row r="122" spans="1:16" s="42" customFormat="1" ht="12.75" x14ac:dyDescent="0.25">
      <c r="A122" s="43"/>
      <c r="B122" s="44">
        <v>1</v>
      </c>
      <c r="C122" s="52">
        <v>86</v>
      </c>
      <c r="D122" s="45"/>
      <c r="E122" s="58" t="s">
        <v>135</v>
      </c>
      <c r="F122" s="47" t="s">
        <v>13</v>
      </c>
      <c r="G122" s="48" t="s">
        <v>73</v>
      </c>
      <c r="H122" s="49">
        <v>100</v>
      </c>
      <c r="I122" s="50">
        <v>30</v>
      </c>
      <c r="J122" s="60"/>
      <c r="K122" s="49">
        <v>100</v>
      </c>
      <c r="L122" s="50">
        <v>30</v>
      </c>
      <c r="M122" s="60"/>
      <c r="N122" s="49">
        <v>100</v>
      </c>
      <c r="O122" s="50">
        <v>30</v>
      </c>
      <c r="P122" s="60"/>
    </row>
    <row r="123" spans="1:16" s="104" customFormat="1" ht="25.5" x14ac:dyDescent="0.25">
      <c r="A123" s="67" t="s">
        <v>136</v>
      </c>
      <c r="B123" s="44">
        <v>1</v>
      </c>
      <c r="C123" s="101">
        <v>88</v>
      </c>
      <c r="D123" s="45"/>
      <c r="E123" s="103" t="s">
        <v>137</v>
      </c>
      <c r="F123" s="67" t="s">
        <v>13</v>
      </c>
      <c r="G123" s="68" t="s">
        <v>14</v>
      </c>
      <c r="H123" s="98">
        <v>10</v>
      </c>
      <c r="I123" s="99"/>
      <c r="J123" s="100"/>
      <c r="K123" s="98">
        <v>10</v>
      </c>
      <c r="L123" s="99"/>
      <c r="M123" s="100"/>
      <c r="N123" s="98">
        <v>10</v>
      </c>
      <c r="O123" s="99"/>
      <c r="P123" s="100"/>
    </row>
    <row r="124" spans="1:16" s="104" customFormat="1" ht="25.5" x14ac:dyDescent="0.25">
      <c r="A124" s="67">
        <v>15017</v>
      </c>
      <c r="B124" s="44">
        <v>1</v>
      </c>
      <c r="C124" s="101">
        <v>89</v>
      </c>
      <c r="D124" s="45"/>
      <c r="E124" s="103" t="s">
        <v>138</v>
      </c>
      <c r="F124" s="67" t="s">
        <v>13</v>
      </c>
      <c r="G124" s="68" t="s">
        <v>14</v>
      </c>
      <c r="H124" s="98">
        <v>1.5</v>
      </c>
      <c r="I124" s="99">
        <v>1.5</v>
      </c>
      <c r="J124" s="100">
        <v>1.5</v>
      </c>
      <c r="K124" s="98">
        <v>1.5</v>
      </c>
      <c r="L124" s="99">
        <v>1.5</v>
      </c>
      <c r="M124" s="100">
        <v>1.5</v>
      </c>
      <c r="N124" s="98">
        <v>1.5</v>
      </c>
      <c r="O124" s="99">
        <v>1.5</v>
      </c>
      <c r="P124" s="100">
        <v>1.5</v>
      </c>
    </row>
    <row r="125" spans="1:16" s="104" customFormat="1" ht="25.5" x14ac:dyDescent="0.25">
      <c r="A125" s="67">
        <v>15017</v>
      </c>
      <c r="B125" s="44">
        <v>1</v>
      </c>
      <c r="C125" s="101">
        <v>91</v>
      </c>
      <c r="D125" s="45"/>
      <c r="E125" s="103" t="s">
        <v>139</v>
      </c>
      <c r="F125" s="67" t="s">
        <v>13</v>
      </c>
      <c r="G125" s="68" t="s">
        <v>14</v>
      </c>
      <c r="H125" s="98">
        <v>4</v>
      </c>
      <c r="I125" s="99"/>
      <c r="J125" s="100"/>
      <c r="K125" s="98">
        <v>4</v>
      </c>
      <c r="L125" s="99"/>
      <c r="M125" s="100"/>
      <c r="N125" s="98">
        <v>4</v>
      </c>
      <c r="O125" s="99"/>
      <c r="P125" s="100"/>
    </row>
    <row r="126" spans="1:16" s="42" customFormat="1" ht="38.25" x14ac:dyDescent="0.25">
      <c r="A126" s="43"/>
      <c r="B126" s="44">
        <v>1</v>
      </c>
      <c r="C126" s="52">
        <v>96</v>
      </c>
      <c r="D126" s="45"/>
      <c r="E126" s="58" t="s">
        <v>140</v>
      </c>
      <c r="F126" s="47" t="s">
        <v>13</v>
      </c>
      <c r="G126" s="48" t="s">
        <v>73</v>
      </c>
      <c r="H126" s="49">
        <v>370</v>
      </c>
      <c r="I126" s="50"/>
      <c r="J126" s="60"/>
      <c r="K126" s="49">
        <v>370</v>
      </c>
      <c r="L126" s="50"/>
      <c r="M126" s="60"/>
      <c r="N126" s="49">
        <v>370</v>
      </c>
      <c r="O126" s="50"/>
      <c r="P126" s="60"/>
    </row>
    <row r="127" spans="1:16" s="42" customFormat="1" ht="12.75" x14ac:dyDescent="0.25">
      <c r="A127" s="43"/>
      <c r="B127" s="44">
        <v>1</v>
      </c>
      <c r="C127" s="52">
        <v>97</v>
      </c>
      <c r="D127" s="45"/>
      <c r="E127" s="58" t="s">
        <v>141</v>
      </c>
      <c r="F127" s="47" t="s">
        <v>13</v>
      </c>
      <c r="G127" s="48" t="s">
        <v>73</v>
      </c>
      <c r="H127" s="49">
        <v>20</v>
      </c>
      <c r="I127" s="50">
        <v>20</v>
      </c>
      <c r="J127" s="60"/>
      <c r="K127" s="49">
        <v>17</v>
      </c>
      <c r="L127" s="50">
        <v>20</v>
      </c>
      <c r="M127" s="60">
        <v>3</v>
      </c>
      <c r="N127" s="49">
        <v>5</v>
      </c>
      <c r="O127" s="50">
        <v>5</v>
      </c>
      <c r="P127" s="60"/>
    </row>
    <row r="128" spans="1:16" s="104" customFormat="1" ht="12.75" x14ac:dyDescent="0.25">
      <c r="A128" s="67" t="s">
        <v>142</v>
      </c>
      <c r="B128" s="44">
        <v>1</v>
      </c>
      <c r="C128" s="101">
        <v>107</v>
      </c>
      <c r="D128" s="45"/>
      <c r="E128" s="103" t="s">
        <v>143</v>
      </c>
      <c r="F128" s="67" t="s">
        <v>13</v>
      </c>
      <c r="G128" s="68" t="s">
        <v>73</v>
      </c>
      <c r="H128" s="98">
        <v>3</v>
      </c>
      <c r="I128" s="99"/>
      <c r="J128" s="100"/>
      <c r="K128" s="98">
        <v>3</v>
      </c>
      <c r="L128" s="99"/>
      <c r="M128" s="100"/>
      <c r="N128" s="98"/>
      <c r="O128" s="99"/>
      <c r="P128" s="100"/>
    </row>
    <row r="129" spans="1:16" s="42" customFormat="1" ht="12.75" x14ac:dyDescent="0.25">
      <c r="A129" s="43"/>
      <c r="B129" s="44">
        <v>1</v>
      </c>
      <c r="C129" s="52">
        <v>109</v>
      </c>
      <c r="D129" s="45"/>
      <c r="E129" s="58" t="s">
        <v>144</v>
      </c>
      <c r="F129" s="47" t="s">
        <v>13</v>
      </c>
      <c r="G129" s="48" t="s">
        <v>73</v>
      </c>
      <c r="H129" s="49">
        <v>20</v>
      </c>
      <c r="I129" s="50">
        <v>20</v>
      </c>
      <c r="J129" s="60"/>
      <c r="K129" s="49">
        <v>16</v>
      </c>
      <c r="L129" s="50">
        <v>20</v>
      </c>
      <c r="M129" s="60">
        <v>4</v>
      </c>
      <c r="N129" s="49">
        <v>4</v>
      </c>
      <c r="O129" s="50">
        <v>4</v>
      </c>
      <c r="P129" s="60"/>
    </row>
    <row r="130" spans="1:16" s="104" customFormat="1" ht="12.75" x14ac:dyDescent="0.25">
      <c r="A130" s="67" t="s">
        <v>145</v>
      </c>
      <c r="B130" s="44">
        <v>1</v>
      </c>
      <c r="C130" s="101">
        <v>114</v>
      </c>
      <c r="D130" s="45"/>
      <c r="E130" s="103" t="s">
        <v>146</v>
      </c>
      <c r="F130" s="67" t="s">
        <v>13</v>
      </c>
      <c r="G130" s="68" t="s">
        <v>14</v>
      </c>
      <c r="H130" s="98">
        <v>3</v>
      </c>
      <c r="I130" s="99"/>
      <c r="J130" s="100"/>
      <c r="K130" s="98">
        <v>3</v>
      </c>
      <c r="L130" s="99"/>
      <c r="M130" s="100"/>
      <c r="N130" s="98">
        <v>3</v>
      </c>
      <c r="O130" s="99"/>
      <c r="P130" s="100"/>
    </row>
    <row r="131" spans="1:16" s="104" customFormat="1" ht="12.75" x14ac:dyDescent="0.25">
      <c r="A131" s="67">
        <v>18042</v>
      </c>
      <c r="B131" s="44">
        <v>1</v>
      </c>
      <c r="C131" s="101">
        <v>119</v>
      </c>
      <c r="D131" s="45"/>
      <c r="E131" s="103" t="s">
        <v>147</v>
      </c>
      <c r="F131" s="67" t="s">
        <v>13</v>
      </c>
      <c r="G131" s="68" t="s">
        <v>14</v>
      </c>
      <c r="H131" s="98">
        <v>1</v>
      </c>
      <c r="I131" s="99">
        <v>1</v>
      </c>
      <c r="J131" s="100">
        <v>1</v>
      </c>
      <c r="K131" s="98">
        <v>1</v>
      </c>
      <c r="L131" s="99">
        <v>1</v>
      </c>
      <c r="M131" s="100">
        <v>1</v>
      </c>
      <c r="N131" s="98">
        <v>1</v>
      </c>
      <c r="O131" s="99">
        <v>1</v>
      </c>
      <c r="P131" s="100">
        <v>1</v>
      </c>
    </row>
    <row r="132" spans="1:16" s="42" customFormat="1" ht="25.5" x14ac:dyDescent="0.25">
      <c r="A132" s="43"/>
      <c r="B132" s="44">
        <v>1</v>
      </c>
      <c r="C132" s="52">
        <v>124</v>
      </c>
      <c r="D132" s="45"/>
      <c r="E132" s="58" t="s">
        <v>148</v>
      </c>
      <c r="F132" s="47" t="s">
        <v>13</v>
      </c>
      <c r="G132" s="48" t="s">
        <v>73</v>
      </c>
      <c r="H132" s="49">
        <v>100</v>
      </c>
      <c r="I132" s="50">
        <v>30</v>
      </c>
      <c r="J132" s="60">
        <v>30</v>
      </c>
      <c r="K132" s="49">
        <v>100</v>
      </c>
      <c r="L132" s="50">
        <v>30</v>
      </c>
      <c r="M132" s="60">
        <v>30</v>
      </c>
      <c r="N132" s="49"/>
      <c r="O132" s="50"/>
      <c r="P132" s="60"/>
    </row>
    <row r="133" spans="1:16" s="42" customFormat="1" ht="25.5" x14ac:dyDescent="0.25">
      <c r="A133" s="43"/>
      <c r="B133" s="44">
        <v>1</v>
      </c>
      <c r="C133" s="52">
        <v>127</v>
      </c>
      <c r="D133" s="45"/>
      <c r="E133" s="58" t="s">
        <v>149</v>
      </c>
      <c r="F133" s="47" t="s">
        <v>13</v>
      </c>
      <c r="G133" s="48" t="s">
        <v>73</v>
      </c>
      <c r="H133" s="49">
        <v>10</v>
      </c>
      <c r="I133" s="50">
        <v>10</v>
      </c>
      <c r="J133" s="60"/>
      <c r="K133" s="49">
        <v>8</v>
      </c>
      <c r="L133" s="50">
        <v>10</v>
      </c>
      <c r="M133" s="60">
        <v>2</v>
      </c>
      <c r="N133" s="49"/>
      <c r="O133" s="50"/>
      <c r="P133" s="60"/>
    </row>
    <row r="134" spans="1:16" s="42" customFormat="1" ht="12.75" x14ac:dyDescent="0.25">
      <c r="A134" s="43"/>
      <c r="B134" s="44">
        <v>1</v>
      </c>
      <c r="C134" s="52">
        <v>128</v>
      </c>
      <c r="D134" s="45"/>
      <c r="E134" s="58" t="s">
        <v>150</v>
      </c>
      <c r="F134" s="47" t="s">
        <v>13</v>
      </c>
      <c r="G134" s="48" t="s">
        <v>73</v>
      </c>
      <c r="H134" s="49">
        <v>150</v>
      </c>
      <c r="I134" s="50"/>
      <c r="J134" s="60"/>
      <c r="K134" s="49">
        <v>150</v>
      </c>
      <c r="L134" s="50"/>
      <c r="M134" s="60"/>
      <c r="N134" s="49">
        <v>150</v>
      </c>
      <c r="O134" s="50"/>
      <c r="P134" s="60"/>
    </row>
    <row r="135" spans="1:16" s="83" customFormat="1" ht="25.5" x14ac:dyDescent="0.2">
      <c r="A135" s="67" t="s">
        <v>57</v>
      </c>
      <c r="B135" s="44">
        <v>1</v>
      </c>
      <c r="C135" s="64">
        <v>130</v>
      </c>
      <c r="D135" s="45"/>
      <c r="E135" s="66" t="s">
        <v>151</v>
      </c>
      <c r="F135" s="67" t="s">
        <v>13</v>
      </c>
      <c r="G135" s="68" t="s">
        <v>73</v>
      </c>
      <c r="H135" s="80">
        <v>70</v>
      </c>
      <c r="I135" s="81"/>
      <c r="J135" s="82"/>
      <c r="K135" s="80">
        <v>70</v>
      </c>
      <c r="L135" s="81"/>
      <c r="M135" s="82"/>
      <c r="N135" s="80">
        <v>70</v>
      </c>
      <c r="O135" s="81"/>
      <c r="P135" s="82"/>
    </row>
    <row r="136" spans="1:16" s="104" customFormat="1" ht="38.25" x14ac:dyDescent="0.25">
      <c r="A136" s="67" t="s">
        <v>152</v>
      </c>
      <c r="B136" s="44">
        <v>1</v>
      </c>
      <c r="C136" s="101">
        <v>131</v>
      </c>
      <c r="D136" s="45"/>
      <c r="E136" s="103" t="s">
        <v>153</v>
      </c>
      <c r="F136" s="67" t="s">
        <v>13</v>
      </c>
      <c r="G136" s="68" t="s">
        <v>73</v>
      </c>
      <c r="H136" s="98">
        <v>5</v>
      </c>
      <c r="I136" s="99">
        <v>5</v>
      </c>
      <c r="J136" s="100">
        <v>5</v>
      </c>
      <c r="K136" s="98">
        <v>5</v>
      </c>
      <c r="L136" s="99">
        <v>5</v>
      </c>
      <c r="M136" s="100">
        <v>5</v>
      </c>
      <c r="N136" s="98">
        <v>5</v>
      </c>
      <c r="O136" s="99">
        <v>5</v>
      </c>
      <c r="P136" s="100">
        <v>5</v>
      </c>
    </row>
    <row r="137" spans="1:16" s="104" customFormat="1" ht="25.5" x14ac:dyDescent="0.25">
      <c r="A137" s="67" t="s">
        <v>154</v>
      </c>
      <c r="B137" s="44">
        <v>1</v>
      </c>
      <c r="C137" s="101">
        <v>132</v>
      </c>
      <c r="D137" s="45"/>
      <c r="E137" s="103" t="s">
        <v>155</v>
      </c>
      <c r="F137" s="67" t="s">
        <v>13</v>
      </c>
      <c r="G137" s="68" t="s">
        <v>14</v>
      </c>
      <c r="H137" s="98">
        <v>5</v>
      </c>
      <c r="I137" s="99">
        <v>5</v>
      </c>
      <c r="J137" s="100">
        <v>5</v>
      </c>
      <c r="K137" s="98">
        <v>5</v>
      </c>
      <c r="L137" s="99">
        <v>5</v>
      </c>
      <c r="M137" s="100">
        <v>5</v>
      </c>
      <c r="N137" s="98">
        <v>5</v>
      </c>
      <c r="O137" s="99">
        <v>5</v>
      </c>
      <c r="P137" s="100">
        <v>5</v>
      </c>
    </row>
    <row r="138" spans="1:16" s="104" customFormat="1" ht="25.5" x14ac:dyDescent="0.25">
      <c r="A138" s="67" t="s">
        <v>154</v>
      </c>
      <c r="B138" s="44">
        <v>1</v>
      </c>
      <c r="C138" s="101">
        <v>133</v>
      </c>
      <c r="D138" s="45"/>
      <c r="E138" s="103" t="s">
        <v>156</v>
      </c>
      <c r="F138" s="67" t="s">
        <v>13</v>
      </c>
      <c r="G138" s="68" t="s">
        <v>14</v>
      </c>
      <c r="H138" s="98">
        <v>1.5</v>
      </c>
      <c r="I138" s="99"/>
      <c r="J138" s="100"/>
      <c r="K138" s="98">
        <v>1.5</v>
      </c>
      <c r="L138" s="99"/>
      <c r="M138" s="100"/>
      <c r="N138" s="98">
        <v>1.5</v>
      </c>
      <c r="O138" s="99"/>
      <c r="P138" s="100"/>
    </row>
    <row r="139" spans="1:16" s="104" customFormat="1" ht="25.5" x14ac:dyDescent="0.25">
      <c r="A139" s="67" t="s">
        <v>154</v>
      </c>
      <c r="B139" s="44">
        <v>1</v>
      </c>
      <c r="C139" s="101">
        <v>133</v>
      </c>
      <c r="D139" s="45"/>
      <c r="E139" s="103" t="s">
        <v>157</v>
      </c>
      <c r="F139" s="67" t="s">
        <v>17</v>
      </c>
      <c r="G139" s="68" t="s">
        <v>119</v>
      </c>
      <c r="H139" s="98"/>
      <c r="I139" s="99"/>
      <c r="J139" s="100"/>
      <c r="K139" s="98">
        <v>0.72750000000000004</v>
      </c>
      <c r="L139" s="99"/>
      <c r="M139" s="100"/>
      <c r="N139" s="98">
        <v>0.72750000000000004</v>
      </c>
      <c r="O139" s="99"/>
      <c r="P139" s="100"/>
    </row>
    <row r="140" spans="1:16" s="104" customFormat="1" ht="12.75" x14ac:dyDescent="0.25">
      <c r="A140" s="67" t="s">
        <v>158</v>
      </c>
      <c r="B140" s="44">
        <v>1</v>
      </c>
      <c r="C140" s="101">
        <v>134</v>
      </c>
      <c r="D140" s="45"/>
      <c r="E140" s="103" t="s">
        <v>159</v>
      </c>
      <c r="F140" s="67" t="s">
        <v>13</v>
      </c>
      <c r="G140" s="68" t="s">
        <v>73</v>
      </c>
      <c r="H140" s="98">
        <v>10</v>
      </c>
      <c r="I140" s="99"/>
      <c r="J140" s="100"/>
      <c r="K140" s="98">
        <v>10</v>
      </c>
      <c r="L140" s="99"/>
      <c r="M140" s="100"/>
      <c r="N140" s="98">
        <v>10</v>
      </c>
      <c r="O140" s="99"/>
      <c r="P140" s="100"/>
    </row>
    <row r="141" spans="1:16" s="104" customFormat="1" ht="12.75" x14ac:dyDescent="0.25">
      <c r="A141" s="67" t="s">
        <v>160</v>
      </c>
      <c r="B141" s="44">
        <v>1</v>
      </c>
      <c r="C141" s="101">
        <v>136</v>
      </c>
      <c r="D141" s="45"/>
      <c r="E141" s="103" t="s">
        <v>161</v>
      </c>
      <c r="F141" s="67" t="s">
        <v>13</v>
      </c>
      <c r="G141" s="68" t="s">
        <v>73</v>
      </c>
      <c r="H141" s="98">
        <v>10</v>
      </c>
      <c r="I141" s="99"/>
      <c r="J141" s="100"/>
      <c r="K141" s="98">
        <v>10</v>
      </c>
      <c r="L141" s="99"/>
      <c r="M141" s="100"/>
      <c r="N141" s="98">
        <v>10</v>
      </c>
      <c r="O141" s="99"/>
      <c r="P141" s="100"/>
    </row>
    <row r="142" spans="1:16" s="104" customFormat="1" ht="25.5" x14ac:dyDescent="0.25">
      <c r="A142" s="67" t="s">
        <v>162</v>
      </c>
      <c r="B142" s="44">
        <v>1</v>
      </c>
      <c r="C142" s="101">
        <v>138</v>
      </c>
      <c r="D142" s="45"/>
      <c r="E142" s="103" t="s">
        <v>163</v>
      </c>
      <c r="F142" s="67" t="s">
        <v>13</v>
      </c>
      <c r="G142" s="68" t="s">
        <v>73</v>
      </c>
      <c r="H142" s="98">
        <v>10</v>
      </c>
      <c r="I142" s="99"/>
      <c r="J142" s="100"/>
      <c r="K142" s="98">
        <v>10</v>
      </c>
      <c r="L142" s="99"/>
      <c r="M142" s="100"/>
      <c r="N142" s="98">
        <v>10</v>
      </c>
      <c r="O142" s="99"/>
      <c r="P142" s="100"/>
    </row>
    <row r="143" spans="1:16" s="104" customFormat="1" ht="12.75" x14ac:dyDescent="0.25">
      <c r="A143" s="67" t="s">
        <v>164</v>
      </c>
      <c r="B143" s="44">
        <v>1</v>
      </c>
      <c r="C143" s="101">
        <v>141</v>
      </c>
      <c r="D143" s="45"/>
      <c r="E143" s="103" t="s">
        <v>165</v>
      </c>
      <c r="F143" s="67" t="s">
        <v>13</v>
      </c>
      <c r="G143" s="68" t="s">
        <v>14</v>
      </c>
      <c r="H143" s="98">
        <v>1</v>
      </c>
      <c r="I143" s="99"/>
      <c r="J143" s="100"/>
      <c r="K143" s="98">
        <v>1</v>
      </c>
      <c r="L143" s="99"/>
      <c r="M143" s="100"/>
      <c r="N143" s="98">
        <v>1</v>
      </c>
      <c r="O143" s="99"/>
      <c r="P143" s="100"/>
    </row>
    <row r="144" spans="1:16" s="42" customFormat="1" ht="12.75" x14ac:dyDescent="0.25">
      <c r="A144" s="43"/>
      <c r="B144" s="44">
        <v>1</v>
      </c>
      <c r="C144" s="52">
        <v>144</v>
      </c>
      <c r="D144" s="45"/>
      <c r="E144" s="58" t="s">
        <v>166</v>
      </c>
      <c r="F144" s="47" t="s">
        <v>13</v>
      </c>
      <c r="G144" s="48" t="s">
        <v>14</v>
      </c>
      <c r="H144" s="49">
        <v>-1.5</v>
      </c>
      <c r="I144" s="50">
        <v>-1.5</v>
      </c>
      <c r="J144" s="60">
        <v>-1.5</v>
      </c>
      <c r="K144" s="49">
        <v>-1.5</v>
      </c>
      <c r="L144" s="50">
        <v>-1.5</v>
      </c>
      <c r="M144" s="60">
        <v>-1.5</v>
      </c>
      <c r="N144" s="49">
        <v>-1.5</v>
      </c>
      <c r="O144" s="50">
        <v>-1.5</v>
      </c>
      <c r="P144" s="60">
        <v>-1.5</v>
      </c>
    </row>
    <row r="145" spans="1:16" s="42" customFormat="1" ht="25.5" x14ac:dyDescent="0.25">
      <c r="A145" s="43"/>
      <c r="B145" s="44">
        <v>1</v>
      </c>
      <c r="C145" s="52">
        <v>144</v>
      </c>
      <c r="D145" s="45"/>
      <c r="E145" s="58" t="s">
        <v>167</v>
      </c>
      <c r="F145" s="47" t="s">
        <v>13</v>
      </c>
      <c r="G145" s="48" t="s">
        <v>14</v>
      </c>
      <c r="H145" s="49">
        <v>1.5</v>
      </c>
      <c r="I145" s="50">
        <v>1.5</v>
      </c>
      <c r="J145" s="60">
        <v>1.5</v>
      </c>
      <c r="K145" s="49">
        <v>1.5</v>
      </c>
      <c r="L145" s="50">
        <v>1.5</v>
      </c>
      <c r="M145" s="60">
        <v>1.5</v>
      </c>
      <c r="N145" s="49">
        <v>1.5</v>
      </c>
      <c r="O145" s="50">
        <v>1.5</v>
      </c>
      <c r="P145" s="60">
        <v>1.5</v>
      </c>
    </row>
    <row r="146" spans="1:16" s="104" customFormat="1" ht="12.75" x14ac:dyDescent="0.25">
      <c r="A146" s="67" t="s">
        <v>168</v>
      </c>
      <c r="B146" s="44">
        <v>1</v>
      </c>
      <c r="C146" s="101">
        <v>145</v>
      </c>
      <c r="D146" s="45"/>
      <c r="E146" s="103" t="s">
        <v>169</v>
      </c>
      <c r="F146" s="67" t="s">
        <v>13</v>
      </c>
      <c r="G146" s="68" t="s">
        <v>14</v>
      </c>
      <c r="H146" s="98">
        <v>145</v>
      </c>
      <c r="I146" s="99"/>
      <c r="J146" s="100"/>
      <c r="K146" s="98">
        <v>145</v>
      </c>
      <c r="L146" s="99"/>
      <c r="M146" s="100"/>
      <c r="N146" s="98">
        <v>145</v>
      </c>
      <c r="O146" s="99"/>
      <c r="P146" s="100"/>
    </row>
    <row r="147" spans="1:16" s="42" customFormat="1" ht="12.75" x14ac:dyDescent="0.25">
      <c r="A147" s="43"/>
      <c r="B147" s="44">
        <v>1</v>
      </c>
      <c r="C147" s="52">
        <v>150</v>
      </c>
      <c r="D147" s="45"/>
      <c r="E147" s="58" t="s">
        <v>170</v>
      </c>
      <c r="F147" s="47" t="s">
        <v>13</v>
      </c>
      <c r="G147" s="48" t="s">
        <v>73</v>
      </c>
      <c r="H147" s="49">
        <v>36</v>
      </c>
      <c r="I147" s="50">
        <v>72</v>
      </c>
      <c r="J147" s="60">
        <v>147</v>
      </c>
      <c r="K147" s="49">
        <v>1</v>
      </c>
      <c r="L147" s="50">
        <v>17</v>
      </c>
      <c r="M147" s="60">
        <v>30</v>
      </c>
      <c r="N147" s="49">
        <v>1</v>
      </c>
      <c r="O147" s="50">
        <v>17</v>
      </c>
      <c r="P147" s="60">
        <v>30</v>
      </c>
    </row>
    <row r="148" spans="1:16" s="42" customFormat="1" ht="25.5" x14ac:dyDescent="0.25">
      <c r="A148" s="43"/>
      <c r="B148" s="44">
        <v>1</v>
      </c>
      <c r="C148" s="52">
        <v>154</v>
      </c>
      <c r="D148" s="45"/>
      <c r="E148" s="58" t="s">
        <v>171</v>
      </c>
      <c r="F148" s="47" t="s">
        <v>13</v>
      </c>
      <c r="G148" s="48" t="s">
        <v>73</v>
      </c>
      <c r="H148" s="49"/>
      <c r="I148" s="50"/>
      <c r="J148" s="60"/>
      <c r="K148" s="49"/>
      <c r="L148" s="50"/>
      <c r="M148" s="60"/>
      <c r="N148" s="49"/>
      <c r="O148" s="50"/>
      <c r="P148" s="60"/>
    </row>
    <row r="149" spans="1:16" s="42" customFormat="1" ht="25.5" x14ac:dyDescent="0.25">
      <c r="A149" s="43"/>
      <c r="B149" s="44">
        <v>1</v>
      </c>
      <c r="C149" s="52">
        <v>155</v>
      </c>
      <c r="D149" s="45"/>
      <c r="E149" s="58" t="s">
        <v>172</v>
      </c>
      <c r="F149" s="47" t="s">
        <v>13</v>
      </c>
      <c r="G149" s="48" t="s">
        <v>73</v>
      </c>
      <c r="H149" s="49">
        <v>25</v>
      </c>
      <c r="I149" s="50">
        <v>15</v>
      </c>
      <c r="J149" s="60">
        <v>10</v>
      </c>
      <c r="K149" s="49">
        <v>5</v>
      </c>
      <c r="L149" s="50">
        <v>8</v>
      </c>
      <c r="M149" s="60">
        <v>11</v>
      </c>
      <c r="N149" s="49">
        <v>5</v>
      </c>
      <c r="O149" s="50">
        <v>8</v>
      </c>
      <c r="P149" s="60">
        <v>11</v>
      </c>
    </row>
    <row r="150" spans="1:16" s="104" customFormat="1" ht="38.25" x14ac:dyDescent="0.25">
      <c r="A150" s="67">
        <v>26023</v>
      </c>
      <c r="B150" s="44">
        <v>1</v>
      </c>
      <c r="C150" s="101">
        <v>156</v>
      </c>
      <c r="D150" s="45"/>
      <c r="E150" s="103" t="s">
        <v>173</v>
      </c>
      <c r="F150" s="67" t="s">
        <v>13</v>
      </c>
      <c r="G150" s="68" t="s">
        <v>14</v>
      </c>
      <c r="H150" s="98">
        <v>0.4</v>
      </c>
      <c r="I150" s="99"/>
      <c r="J150" s="100"/>
      <c r="K150" s="98">
        <v>0.4</v>
      </c>
      <c r="L150" s="99"/>
      <c r="M150" s="100"/>
      <c r="N150" s="98">
        <v>0.4</v>
      </c>
      <c r="O150" s="99"/>
      <c r="P150" s="100"/>
    </row>
    <row r="151" spans="1:16" s="104" customFormat="1" ht="12.75" x14ac:dyDescent="0.25">
      <c r="A151" s="67">
        <v>26042</v>
      </c>
      <c r="B151" s="44">
        <v>1</v>
      </c>
      <c r="C151" s="101">
        <v>157</v>
      </c>
      <c r="D151" s="45"/>
      <c r="E151" s="103" t="s">
        <v>174</v>
      </c>
      <c r="F151" s="67" t="s">
        <v>13</v>
      </c>
      <c r="G151" s="68" t="s">
        <v>14</v>
      </c>
      <c r="H151" s="98">
        <v>5</v>
      </c>
      <c r="I151" s="99">
        <v>5</v>
      </c>
      <c r="J151" s="100">
        <v>5</v>
      </c>
      <c r="K151" s="98">
        <v>5</v>
      </c>
      <c r="L151" s="99">
        <v>5</v>
      </c>
      <c r="M151" s="100">
        <v>5</v>
      </c>
      <c r="N151" s="98">
        <v>5</v>
      </c>
      <c r="O151" s="99">
        <v>5</v>
      </c>
      <c r="P151" s="100">
        <v>5</v>
      </c>
    </row>
    <row r="152" spans="1:16" s="42" customFormat="1" ht="12.75" x14ac:dyDescent="0.25">
      <c r="A152" s="30"/>
      <c r="B152" s="105"/>
      <c r="C152" s="106"/>
      <c r="D152" s="107"/>
      <c r="E152" s="87" t="s">
        <v>175</v>
      </c>
      <c r="F152" s="88"/>
      <c r="G152" s="89"/>
      <c r="H152" s="90"/>
      <c r="I152" s="91"/>
      <c r="J152" s="92"/>
      <c r="K152" s="90"/>
      <c r="L152" s="93"/>
      <c r="M152" s="94"/>
      <c r="N152" s="90"/>
      <c r="O152" s="91"/>
      <c r="P152" s="92"/>
    </row>
    <row r="153" spans="1:16" s="104" customFormat="1" ht="38.25" x14ac:dyDescent="0.25">
      <c r="A153" s="63" t="s">
        <v>23</v>
      </c>
      <c r="B153" s="44">
        <v>1</v>
      </c>
      <c r="C153" s="52">
        <v>161</v>
      </c>
      <c r="D153" s="45"/>
      <c r="E153" s="58" t="s">
        <v>176</v>
      </c>
      <c r="F153" s="47" t="s">
        <v>17</v>
      </c>
      <c r="G153" s="48" t="s">
        <v>25</v>
      </c>
      <c r="H153" s="98"/>
      <c r="I153" s="99"/>
      <c r="J153" s="100"/>
      <c r="K153" s="98">
        <v>-3344.9</v>
      </c>
      <c r="L153" s="99">
        <v>-3124.7</v>
      </c>
      <c r="M153" s="100">
        <v>-5719.8</v>
      </c>
      <c r="N153" s="98">
        <v>-4065.2999999999997</v>
      </c>
      <c r="O153" s="99">
        <v>-3133.9999999999991</v>
      </c>
      <c r="P153" s="100">
        <v>-5729.2</v>
      </c>
    </row>
    <row r="154" spans="1:16" s="104" customFormat="1" ht="38.25" x14ac:dyDescent="0.25">
      <c r="A154" s="63" t="s">
        <v>23</v>
      </c>
      <c r="B154" s="44">
        <v>1</v>
      </c>
      <c r="C154" s="52">
        <v>161</v>
      </c>
      <c r="D154" s="45"/>
      <c r="E154" s="58" t="s">
        <v>176</v>
      </c>
      <c r="F154" s="47" t="s">
        <v>13</v>
      </c>
      <c r="G154" s="48" t="s">
        <v>14</v>
      </c>
      <c r="H154" s="98">
        <v>3344.9</v>
      </c>
      <c r="I154" s="99">
        <v>3124.6999999999994</v>
      </c>
      <c r="J154" s="100">
        <v>5719.8</v>
      </c>
      <c r="K154" s="98"/>
      <c r="L154" s="99"/>
      <c r="M154" s="100"/>
      <c r="N154" s="98"/>
      <c r="O154" s="99"/>
      <c r="P154" s="100"/>
    </row>
    <row r="155" spans="1:16" s="42" customFormat="1" ht="12.75" x14ac:dyDescent="0.25">
      <c r="A155" s="43"/>
      <c r="B155" s="44">
        <v>1</v>
      </c>
      <c r="C155" s="52">
        <v>161</v>
      </c>
      <c r="D155" s="45"/>
      <c r="E155" s="58" t="s">
        <v>177</v>
      </c>
      <c r="F155" s="47" t="s">
        <v>17</v>
      </c>
      <c r="G155" s="48" t="s">
        <v>18</v>
      </c>
      <c r="H155" s="49"/>
      <c r="I155" s="50">
        <v>1480</v>
      </c>
      <c r="J155" s="60">
        <v>1114.3</v>
      </c>
      <c r="K155" s="49"/>
      <c r="L155" s="50">
        <v>1480</v>
      </c>
      <c r="M155" s="60">
        <v>1114.3</v>
      </c>
      <c r="N155" s="49"/>
      <c r="O155" s="50">
        <v>1480</v>
      </c>
      <c r="P155" s="60">
        <v>1114.3</v>
      </c>
    </row>
    <row r="156" spans="1:16" s="118" customFormat="1" ht="25.5" x14ac:dyDescent="0.25">
      <c r="A156" s="108"/>
      <c r="B156" s="44">
        <v>1</v>
      </c>
      <c r="C156" s="109">
        <v>167</v>
      </c>
      <c r="D156" s="45"/>
      <c r="E156" s="110" t="s">
        <v>178</v>
      </c>
      <c r="F156" s="111"/>
      <c r="G156" s="112"/>
      <c r="H156" s="113">
        <v>1491.6</v>
      </c>
      <c r="I156" s="114">
        <v>2508.4</v>
      </c>
      <c r="J156" s="115"/>
      <c r="K156" s="116"/>
      <c r="L156" s="117"/>
      <c r="M156" s="115"/>
      <c r="N156" s="116"/>
      <c r="O156" s="117"/>
      <c r="P156" s="115"/>
    </row>
    <row r="157" spans="1:16" s="104" customFormat="1" ht="51" x14ac:dyDescent="0.25">
      <c r="A157" s="67" t="s">
        <v>179</v>
      </c>
      <c r="B157" s="44">
        <v>1</v>
      </c>
      <c r="C157" s="101">
        <v>162</v>
      </c>
      <c r="D157" s="45"/>
      <c r="E157" s="103" t="s">
        <v>180</v>
      </c>
      <c r="F157" s="67" t="s">
        <v>17</v>
      </c>
      <c r="G157" s="68" t="s">
        <v>25</v>
      </c>
      <c r="H157" s="98"/>
      <c r="I157" s="99"/>
      <c r="J157" s="100"/>
      <c r="K157" s="98">
        <v>33</v>
      </c>
      <c r="L157" s="99">
        <v>39</v>
      </c>
      <c r="M157" s="100">
        <v>39.6</v>
      </c>
      <c r="N157" s="98">
        <v>33</v>
      </c>
      <c r="O157" s="99">
        <v>39</v>
      </c>
      <c r="P157" s="100">
        <v>39.6</v>
      </c>
    </row>
    <row r="158" spans="1:16" s="104" customFormat="1" ht="51" x14ac:dyDescent="0.25">
      <c r="A158" s="67" t="s">
        <v>179</v>
      </c>
      <c r="B158" s="44">
        <v>1</v>
      </c>
      <c r="C158" s="101">
        <v>162</v>
      </c>
      <c r="D158" s="45"/>
      <c r="E158" s="103" t="s">
        <v>181</v>
      </c>
      <c r="F158" s="67" t="s">
        <v>13</v>
      </c>
      <c r="G158" s="68" t="s">
        <v>14</v>
      </c>
      <c r="H158" s="98">
        <v>-33</v>
      </c>
      <c r="I158" s="99">
        <v>-39</v>
      </c>
      <c r="J158" s="100">
        <v>-39.6</v>
      </c>
      <c r="K158" s="98"/>
      <c r="L158" s="99"/>
      <c r="M158" s="100"/>
      <c r="N158" s="98"/>
      <c r="O158" s="99"/>
      <c r="P158" s="100"/>
    </row>
    <row r="159" spans="1:16" s="104" customFormat="1" ht="51" x14ac:dyDescent="0.25">
      <c r="A159" s="67" t="s">
        <v>179</v>
      </c>
      <c r="B159" s="44">
        <v>1</v>
      </c>
      <c r="C159" s="101">
        <v>162</v>
      </c>
      <c r="D159" s="45"/>
      <c r="E159" s="103" t="s">
        <v>182</v>
      </c>
      <c r="F159" s="67" t="s">
        <v>17</v>
      </c>
      <c r="G159" s="68" t="s">
        <v>18</v>
      </c>
      <c r="H159" s="98"/>
      <c r="I159" s="99">
        <v>-10.1</v>
      </c>
      <c r="J159" s="100">
        <v>-7.8</v>
      </c>
      <c r="K159" s="98"/>
      <c r="L159" s="99">
        <v>-10.1</v>
      </c>
      <c r="M159" s="100">
        <v>-7.8</v>
      </c>
      <c r="N159" s="98"/>
      <c r="O159" s="99">
        <v>-10.1</v>
      </c>
      <c r="P159" s="100">
        <v>-7.8</v>
      </c>
    </row>
    <row r="160" spans="1:16" s="104" customFormat="1" ht="38.25" x14ac:dyDescent="0.25">
      <c r="A160" s="67" t="s">
        <v>179</v>
      </c>
      <c r="B160" s="44">
        <v>1</v>
      </c>
      <c r="C160" s="101">
        <v>163</v>
      </c>
      <c r="D160" s="45"/>
      <c r="E160" s="103" t="s">
        <v>183</v>
      </c>
      <c r="F160" s="67" t="s">
        <v>13</v>
      </c>
      <c r="G160" s="68" t="s">
        <v>73</v>
      </c>
      <c r="H160" s="98">
        <v>48</v>
      </c>
      <c r="I160" s="99">
        <v>43</v>
      </c>
      <c r="J160" s="100">
        <v>45</v>
      </c>
      <c r="K160" s="98">
        <v>48</v>
      </c>
      <c r="L160" s="99">
        <v>43</v>
      </c>
      <c r="M160" s="100">
        <v>45</v>
      </c>
      <c r="N160" s="98">
        <v>48</v>
      </c>
      <c r="O160" s="99">
        <v>43</v>
      </c>
      <c r="P160" s="100">
        <v>45</v>
      </c>
    </row>
    <row r="161" spans="1:16" s="42" customFormat="1" ht="12.75" x14ac:dyDescent="0.25">
      <c r="A161" s="43"/>
      <c r="B161" s="44">
        <v>1</v>
      </c>
      <c r="C161" s="52">
        <v>169</v>
      </c>
      <c r="D161" s="45"/>
      <c r="E161" s="58" t="s">
        <v>184</v>
      </c>
      <c r="F161" s="47" t="s">
        <v>13</v>
      </c>
      <c r="G161" s="48" t="s">
        <v>73</v>
      </c>
      <c r="H161" s="49"/>
      <c r="I161" s="50"/>
      <c r="J161" s="60">
        <v>-3500</v>
      </c>
      <c r="K161" s="49"/>
      <c r="L161" s="50"/>
      <c r="M161" s="60">
        <v>-3500</v>
      </c>
      <c r="N161" s="49"/>
      <c r="O161" s="50"/>
      <c r="P161" s="60">
        <v>-3500</v>
      </c>
    </row>
    <row r="162" spans="1:16" s="42" customFormat="1" ht="12.75" x14ac:dyDescent="0.25">
      <c r="A162" s="43"/>
      <c r="B162" s="44">
        <v>1</v>
      </c>
      <c r="C162" s="52">
        <v>171</v>
      </c>
      <c r="D162" s="45"/>
      <c r="E162" s="58" t="s">
        <v>185</v>
      </c>
      <c r="F162" s="47" t="s">
        <v>13</v>
      </c>
      <c r="G162" s="48" t="s">
        <v>73</v>
      </c>
      <c r="H162" s="49">
        <v>1053.9000000000001</v>
      </c>
      <c r="I162" s="50">
        <v>1053.9000000000001</v>
      </c>
      <c r="J162" s="60"/>
      <c r="K162" s="49">
        <v>1053.9000000000001</v>
      </c>
      <c r="L162" s="50">
        <v>1053.9000000000001</v>
      </c>
      <c r="M162" s="60"/>
      <c r="N162" s="49">
        <v>1053.9000000000001</v>
      </c>
      <c r="O162" s="50">
        <v>1053.9000000000001</v>
      </c>
      <c r="P162" s="60"/>
    </row>
    <row r="163" spans="1:16" s="42" customFormat="1" ht="12.75" x14ac:dyDescent="0.25">
      <c r="A163" s="43"/>
      <c r="B163" s="44">
        <v>1</v>
      </c>
      <c r="C163" s="52">
        <v>172</v>
      </c>
      <c r="D163" s="45"/>
      <c r="E163" s="58" t="s">
        <v>186</v>
      </c>
      <c r="F163" s="47" t="s">
        <v>13</v>
      </c>
      <c r="G163" s="48" t="s">
        <v>73</v>
      </c>
      <c r="H163" s="49">
        <v>-1053.9000000000001</v>
      </c>
      <c r="I163" s="50">
        <v>-1053.9000000000001</v>
      </c>
      <c r="J163" s="60"/>
      <c r="K163" s="49">
        <v>-1053.9000000000001</v>
      </c>
      <c r="L163" s="50">
        <v>-1053.9000000000001</v>
      </c>
      <c r="M163" s="60"/>
      <c r="N163" s="49">
        <v>-1053.9000000000001</v>
      </c>
      <c r="O163" s="50">
        <v>-1053.9000000000001</v>
      </c>
      <c r="P163" s="60"/>
    </row>
    <row r="164" spans="1:16" s="104" customFormat="1" ht="25.5" x14ac:dyDescent="0.25">
      <c r="A164" s="67" t="s">
        <v>187</v>
      </c>
      <c r="B164" s="44">
        <v>1</v>
      </c>
      <c r="C164" s="101">
        <v>173</v>
      </c>
      <c r="D164" s="45"/>
      <c r="E164" s="103" t="s">
        <v>188</v>
      </c>
      <c r="F164" s="67" t="s">
        <v>17</v>
      </c>
      <c r="G164" s="68" t="s">
        <v>18</v>
      </c>
      <c r="H164" s="98"/>
      <c r="I164" s="99">
        <v>-11.2</v>
      </c>
      <c r="J164" s="100">
        <v>-17.600000000000001</v>
      </c>
      <c r="K164" s="98"/>
      <c r="L164" s="99">
        <v>-11.2</v>
      </c>
      <c r="M164" s="100">
        <v>-17.600000000000001</v>
      </c>
      <c r="N164" s="98"/>
      <c r="O164" s="99">
        <v>-11.2</v>
      </c>
      <c r="P164" s="100">
        <v>-17.600000000000001</v>
      </c>
    </row>
    <row r="165" spans="1:16" s="42" customFormat="1" ht="12.75" x14ac:dyDescent="0.25">
      <c r="A165" s="43"/>
      <c r="B165" s="44">
        <v>1</v>
      </c>
      <c r="C165" s="52">
        <v>177</v>
      </c>
      <c r="D165" s="45"/>
      <c r="E165" s="58" t="s">
        <v>189</v>
      </c>
      <c r="F165" s="47" t="s">
        <v>13</v>
      </c>
      <c r="G165" s="48" t="s">
        <v>73</v>
      </c>
      <c r="H165" s="49">
        <v>4000</v>
      </c>
      <c r="I165" s="50">
        <v>5000</v>
      </c>
      <c r="J165" s="60">
        <v>5000</v>
      </c>
      <c r="K165" s="49">
        <v>800</v>
      </c>
      <c r="L165" s="50">
        <v>1000</v>
      </c>
      <c r="M165" s="60">
        <v>1500</v>
      </c>
      <c r="N165" s="49">
        <v>800</v>
      </c>
      <c r="O165" s="50">
        <v>1000</v>
      </c>
      <c r="P165" s="60">
        <v>1500</v>
      </c>
    </row>
    <row r="166" spans="1:16" s="42" customFormat="1" ht="12.75" x14ac:dyDescent="0.25">
      <c r="A166" s="43"/>
      <c r="B166" s="44">
        <v>1</v>
      </c>
      <c r="C166" s="52">
        <v>185</v>
      </c>
      <c r="D166" s="45"/>
      <c r="E166" s="58" t="s">
        <v>190</v>
      </c>
      <c r="F166" s="47" t="s">
        <v>13</v>
      </c>
      <c r="G166" s="48" t="s">
        <v>73</v>
      </c>
      <c r="H166" s="49"/>
      <c r="I166" s="50">
        <v>52</v>
      </c>
      <c r="J166" s="60">
        <v>104</v>
      </c>
      <c r="K166" s="49"/>
      <c r="L166" s="50">
        <v>52</v>
      </c>
      <c r="M166" s="60">
        <v>104</v>
      </c>
      <c r="N166" s="49"/>
      <c r="O166" s="50">
        <v>52</v>
      </c>
      <c r="P166" s="60">
        <v>104</v>
      </c>
    </row>
    <row r="167" spans="1:16" s="42" customFormat="1" ht="12.75" x14ac:dyDescent="0.25">
      <c r="A167" s="43"/>
      <c r="B167" s="44">
        <v>1</v>
      </c>
      <c r="C167" s="52">
        <v>187</v>
      </c>
      <c r="D167" s="45"/>
      <c r="E167" s="58" t="s">
        <v>186</v>
      </c>
      <c r="F167" s="47" t="s">
        <v>13</v>
      </c>
      <c r="G167" s="48" t="s">
        <v>73</v>
      </c>
      <c r="H167" s="49"/>
      <c r="I167" s="50">
        <v>-52</v>
      </c>
      <c r="J167" s="60">
        <v>-104</v>
      </c>
      <c r="K167" s="49"/>
      <c r="L167" s="50">
        <v>-52</v>
      </c>
      <c r="M167" s="60">
        <v>-104</v>
      </c>
      <c r="N167" s="49"/>
      <c r="O167" s="50">
        <v>-52</v>
      </c>
      <c r="P167" s="60">
        <v>-104</v>
      </c>
    </row>
    <row r="168" spans="1:16" s="104" customFormat="1" ht="38.25" x14ac:dyDescent="0.25">
      <c r="A168" s="67" t="s">
        <v>191</v>
      </c>
      <c r="B168" s="44">
        <v>1</v>
      </c>
      <c r="C168" s="101">
        <v>194</v>
      </c>
      <c r="D168" s="45"/>
      <c r="E168" s="103" t="s">
        <v>192</v>
      </c>
      <c r="F168" s="67" t="s">
        <v>13</v>
      </c>
      <c r="G168" s="68" t="s">
        <v>73</v>
      </c>
      <c r="H168" s="98">
        <v>20</v>
      </c>
      <c r="I168" s="99">
        <v>20</v>
      </c>
      <c r="J168" s="100">
        <v>20</v>
      </c>
      <c r="K168" s="98">
        <v>20</v>
      </c>
      <c r="L168" s="99">
        <v>20</v>
      </c>
      <c r="M168" s="100">
        <v>20</v>
      </c>
      <c r="N168" s="98">
        <v>20</v>
      </c>
      <c r="O168" s="99">
        <v>20</v>
      </c>
      <c r="P168" s="100">
        <v>20</v>
      </c>
    </row>
    <row r="169" spans="1:16" s="104" customFormat="1" ht="12.75" x14ac:dyDescent="0.25">
      <c r="A169" s="67" t="s">
        <v>191</v>
      </c>
      <c r="B169" s="44">
        <v>1</v>
      </c>
      <c r="C169" s="101">
        <v>194</v>
      </c>
      <c r="D169" s="45"/>
      <c r="E169" s="103" t="s">
        <v>186</v>
      </c>
      <c r="F169" s="67" t="s">
        <v>13</v>
      </c>
      <c r="G169" s="68" t="s">
        <v>73</v>
      </c>
      <c r="H169" s="98">
        <v>-20</v>
      </c>
      <c r="I169" s="99">
        <v>-20</v>
      </c>
      <c r="J169" s="100">
        <v>-20</v>
      </c>
      <c r="K169" s="98">
        <v>-20</v>
      </c>
      <c r="L169" s="99">
        <v>-20</v>
      </c>
      <c r="M169" s="100">
        <v>-20</v>
      </c>
      <c r="N169" s="98">
        <v>-20</v>
      </c>
      <c r="O169" s="99">
        <v>-20</v>
      </c>
      <c r="P169" s="100">
        <v>-20</v>
      </c>
    </row>
    <row r="170" spans="1:16" s="104" customFormat="1" ht="25.5" x14ac:dyDescent="0.25">
      <c r="A170" s="67" t="s">
        <v>193</v>
      </c>
      <c r="B170" s="44">
        <v>1</v>
      </c>
      <c r="C170" s="101">
        <v>195</v>
      </c>
      <c r="D170" s="45"/>
      <c r="E170" s="103" t="s">
        <v>194</v>
      </c>
      <c r="F170" s="67" t="s">
        <v>13</v>
      </c>
      <c r="G170" s="68" t="s">
        <v>14</v>
      </c>
      <c r="H170" s="98">
        <v>1</v>
      </c>
      <c r="I170" s="99">
        <v>1</v>
      </c>
      <c r="J170" s="100"/>
      <c r="K170" s="98">
        <v>1</v>
      </c>
      <c r="L170" s="99">
        <v>1</v>
      </c>
      <c r="M170" s="100"/>
      <c r="N170" s="98">
        <v>1</v>
      </c>
      <c r="O170" s="99">
        <v>1</v>
      </c>
      <c r="P170" s="100"/>
    </row>
    <row r="171" spans="1:16" s="42" customFormat="1" ht="12.75" x14ac:dyDescent="0.25">
      <c r="A171" s="43"/>
      <c r="B171" s="44">
        <v>1</v>
      </c>
      <c r="C171" s="52">
        <v>198</v>
      </c>
      <c r="D171" s="45"/>
      <c r="E171" s="58" t="s">
        <v>195</v>
      </c>
      <c r="F171" s="47" t="s">
        <v>13</v>
      </c>
      <c r="G171" s="48" t="s">
        <v>73</v>
      </c>
      <c r="H171" s="49">
        <v>30</v>
      </c>
      <c r="I171" s="50">
        <v>30</v>
      </c>
      <c r="J171" s="60">
        <v>30</v>
      </c>
      <c r="K171" s="49">
        <v>30</v>
      </c>
      <c r="L171" s="50">
        <v>30</v>
      </c>
      <c r="M171" s="60">
        <v>30</v>
      </c>
      <c r="N171" s="49">
        <v>30</v>
      </c>
      <c r="O171" s="50">
        <v>30</v>
      </c>
      <c r="P171" s="60">
        <v>30</v>
      </c>
    </row>
    <row r="172" spans="1:16" s="42" customFormat="1" ht="12.75" x14ac:dyDescent="0.25">
      <c r="A172" s="43"/>
      <c r="B172" s="44">
        <v>1</v>
      </c>
      <c r="C172" s="52">
        <v>199</v>
      </c>
      <c r="D172" s="45"/>
      <c r="E172" s="58" t="s">
        <v>186</v>
      </c>
      <c r="F172" s="47" t="s">
        <v>13</v>
      </c>
      <c r="G172" s="48" t="s">
        <v>73</v>
      </c>
      <c r="H172" s="49">
        <v>-30</v>
      </c>
      <c r="I172" s="50">
        <v>-30</v>
      </c>
      <c r="J172" s="60">
        <v>-30</v>
      </c>
      <c r="K172" s="49">
        <v>-30</v>
      </c>
      <c r="L172" s="50">
        <v>-30</v>
      </c>
      <c r="M172" s="60">
        <v>-30</v>
      </c>
      <c r="N172" s="49">
        <v>-30</v>
      </c>
      <c r="O172" s="50">
        <v>-30</v>
      </c>
      <c r="P172" s="60">
        <v>-30</v>
      </c>
    </row>
    <row r="173" spans="1:16" s="104" customFormat="1" ht="12.75" x14ac:dyDescent="0.25">
      <c r="A173" s="67" t="s">
        <v>179</v>
      </c>
      <c r="B173" s="44">
        <v>1</v>
      </c>
      <c r="C173" s="101">
        <v>200</v>
      </c>
      <c r="D173" s="45"/>
      <c r="E173" s="103" t="s">
        <v>196</v>
      </c>
      <c r="F173" s="67" t="s">
        <v>13</v>
      </c>
      <c r="G173" s="68" t="s">
        <v>73</v>
      </c>
      <c r="H173" s="98">
        <v>-15</v>
      </c>
      <c r="I173" s="99">
        <v>-15</v>
      </c>
      <c r="J173" s="100">
        <v>-15</v>
      </c>
      <c r="K173" s="98">
        <v>-15</v>
      </c>
      <c r="L173" s="99">
        <v>-15</v>
      </c>
      <c r="M173" s="100">
        <v>-15</v>
      </c>
      <c r="N173" s="98">
        <v>-15</v>
      </c>
      <c r="O173" s="99">
        <v>-15</v>
      </c>
      <c r="P173" s="100">
        <v>-15</v>
      </c>
    </row>
    <row r="174" spans="1:16" s="104" customFormat="1" ht="38.25" x14ac:dyDescent="0.25">
      <c r="A174" s="67" t="s">
        <v>197</v>
      </c>
      <c r="B174" s="44">
        <v>1</v>
      </c>
      <c r="C174" s="101">
        <v>201</v>
      </c>
      <c r="D174" s="45"/>
      <c r="E174" s="103" t="s">
        <v>198</v>
      </c>
      <c r="F174" s="67" t="s">
        <v>13</v>
      </c>
      <c r="G174" s="68" t="s">
        <v>14</v>
      </c>
      <c r="H174" s="98">
        <v>0.5</v>
      </c>
      <c r="I174" s="99"/>
      <c r="J174" s="100"/>
      <c r="K174" s="98">
        <v>0.5</v>
      </c>
      <c r="L174" s="99"/>
      <c r="M174" s="100"/>
      <c r="N174" s="98">
        <v>0.5</v>
      </c>
      <c r="O174" s="99"/>
      <c r="P174" s="100"/>
    </row>
    <row r="175" spans="1:16" s="104" customFormat="1" ht="25.5" x14ac:dyDescent="0.25">
      <c r="A175" s="67">
        <v>34036</v>
      </c>
      <c r="B175" s="44">
        <v>1</v>
      </c>
      <c r="C175" s="101">
        <v>205</v>
      </c>
      <c r="D175" s="45"/>
      <c r="E175" s="103" t="s">
        <v>199</v>
      </c>
      <c r="F175" s="67" t="s">
        <v>13</v>
      </c>
      <c r="G175" s="68" t="s">
        <v>14</v>
      </c>
      <c r="H175" s="98"/>
      <c r="I175" s="99">
        <v>0.3</v>
      </c>
      <c r="J175" s="100">
        <v>0.6</v>
      </c>
      <c r="K175" s="98"/>
      <c r="L175" s="99">
        <v>0.3</v>
      </c>
      <c r="M175" s="100">
        <v>0.6</v>
      </c>
      <c r="N175" s="98"/>
      <c r="O175" s="99">
        <v>0.3</v>
      </c>
      <c r="P175" s="100">
        <v>0.6</v>
      </c>
    </row>
    <row r="176" spans="1:16" s="42" customFormat="1" ht="12.75" x14ac:dyDescent="0.25">
      <c r="A176" s="30"/>
      <c r="B176" s="105"/>
      <c r="C176" s="106"/>
      <c r="D176" s="107"/>
      <c r="E176" s="87" t="s">
        <v>200</v>
      </c>
      <c r="F176" s="88"/>
      <c r="G176" s="119"/>
      <c r="H176" s="90"/>
      <c r="I176" s="91"/>
      <c r="J176" s="92"/>
      <c r="K176" s="90"/>
      <c r="L176" s="93"/>
      <c r="M176" s="94"/>
      <c r="N176" s="90"/>
      <c r="O176" s="91"/>
      <c r="P176" s="92"/>
    </row>
    <row r="177" spans="1:16" s="104" customFormat="1" ht="12.75" x14ac:dyDescent="0.25">
      <c r="A177" s="67" t="s">
        <v>201</v>
      </c>
      <c r="B177" s="44">
        <v>1</v>
      </c>
      <c r="C177" s="101" t="s">
        <v>202</v>
      </c>
      <c r="D177" s="45"/>
      <c r="E177" s="103" t="s">
        <v>203</v>
      </c>
      <c r="F177" s="67" t="s">
        <v>13</v>
      </c>
      <c r="G177" s="68" t="s">
        <v>14</v>
      </c>
      <c r="H177" s="98"/>
      <c r="I177" s="99"/>
      <c r="J177" s="100"/>
      <c r="K177" s="98"/>
      <c r="L177" s="99"/>
      <c r="M177" s="100"/>
      <c r="N177" s="98"/>
      <c r="O177" s="99"/>
      <c r="P177" s="100"/>
    </row>
    <row r="178" spans="1:16" s="104" customFormat="1" ht="13.5" thickBot="1" x14ac:dyDescent="0.3">
      <c r="A178" s="67">
        <v>35046</v>
      </c>
      <c r="B178" s="44">
        <v>1</v>
      </c>
      <c r="C178" s="101">
        <v>229</v>
      </c>
      <c r="D178" s="45"/>
      <c r="E178" s="103" t="s">
        <v>204</v>
      </c>
      <c r="F178" s="67" t="s">
        <v>13</v>
      </c>
      <c r="G178" s="68" t="s">
        <v>73</v>
      </c>
      <c r="H178" s="98">
        <v>5</v>
      </c>
      <c r="I178" s="99"/>
      <c r="J178" s="100"/>
      <c r="K178" s="98">
        <v>5</v>
      </c>
      <c r="L178" s="99"/>
      <c r="M178" s="100"/>
      <c r="N178" s="98">
        <v>5</v>
      </c>
      <c r="O178" s="99"/>
      <c r="P178" s="100"/>
    </row>
    <row r="179" spans="1:16" s="57" customFormat="1" ht="12.75" x14ac:dyDescent="0.25">
      <c r="A179" s="47"/>
      <c r="B179" s="44">
        <v>1</v>
      </c>
      <c r="C179" s="52">
        <v>230</v>
      </c>
      <c r="D179" s="45"/>
      <c r="E179" s="46" t="s">
        <v>205</v>
      </c>
      <c r="F179" s="48" t="s">
        <v>13</v>
      </c>
      <c r="G179" s="120" t="s">
        <v>14</v>
      </c>
      <c r="H179" s="54"/>
      <c r="I179" s="55">
        <v>30</v>
      </c>
      <c r="J179" s="56"/>
      <c r="K179" s="54"/>
      <c r="L179" s="55">
        <v>30</v>
      </c>
      <c r="M179" s="56"/>
      <c r="N179" s="54"/>
      <c r="O179" s="55">
        <v>30</v>
      </c>
      <c r="P179" s="56"/>
    </row>
    <row r="180" spans="1:16" s="57" customFormat="1" ht="12.75" x14ac:dyDescent="0.25">
      <c r="A180" s="47"/>
      <c r="B180" s="44">
        <v>1</v>
      </c>
      <c r="C180" s="121" t="s">
        <v>206</v>
      </c>
      <c r="D180" s="45"/>
      <c r="E180" s="46" t="s">
        <v>207</v>
      </c>
      <c r="F180" s="48" t="s">
        <v>13</v>
      </c>
      <c r="G180" s="48" t="s">
        <v>14</v>
      </c>
      <c r="H180" s="54">
        <v>771.9</v>
      </c>
      <c r="I180" s="55">
        <v>2315.6999999999998</v>
      </c>
      <c r="J180" s="56"/>
      <c r="K180" s="54"/>
      <c r="L180" s="55"/>
      <c r="M180" s="56"/>
      <c r="N180" s="54"/>
      <c r="O180" s="55"/>
      <c r="P180" s="56"/>
    </row>
    <row r="181" spans="1:16" s="57" customFormat="1" ht="12.75" x14ac:dyDescent="0.25">
      <c r="A181" s="47"/>
      <c r="B181" s="44">
        <v>1</v>
      </c>
      <c r="C181" s="52" t="s">
        <v>206</v>
      </c>
      <c r="D181" s="45"/>
      <c r="E181" s="46" t="s">
        <v>207</v>
      </c>
      <c r="F181" s="48" t="s">
        <v>13</v>
      </c>
      <c r="G181" s="48" t="s">
        <v>73</v>
      </c>
      <c r="H181" s="54"/>
      <c r="I181" s="55"/>
      <c r="J181" s="56"/>
      <c r="K181" s="54">
        <v>771.9</v>
      </c>
      <c r="L181" s="55">
        <v>2315.6999999999998</v>
      </c>
      <c r="M181" s="56"/>
      <c r="N181" s="54">
        <v>771.9</v>
      </c>
      <c r="O181" s="55">
        <v>2315.6999999999998</v>
      </c>
      <c r="P181" s="56"/>
    </row>
    <row r="182" spans="1:16" s="57" customFormat="1" ht="12.75" x14ac:dyDescent="0.25">
      <c r="A182" s="47"/>
      <c r="B182" s="44">
        <v>1</v>
      </c>
      <c r="C182" s="52" t="s">
        <v>206</v>
      </c>
      <c r="D182" s="45"/>
      <c r="E182" s="46" t="s">
        <v>208</v>
      </c>
      <c r="F182" s="48" t="s">
        <v>17</v>
      </c>
      <c r="G182" s="48" t="s">
        <v>18</v>
      </c>
      <c r="H182" s="54"/>
      <c r="I182" s="55">
        <v>540.29999999999995</v>
      </c>
      <c r="J182" s="56">
        <v>308.8</v>
      </c>
      <c r="K182" s="54"/>
      <c r="L182" s="55">
        <v>540.29999999999995</v>
      </c>
      <c r="M182" s="56">
        <v>308.8</v>
      </c>
      <c r="N182" s="54"/>
      <c r="O182" s="55">
        <v>540.29999999999995</v>
      </c>
      <c r="P182" s="56">
        <v>308.8</v>
      </c>
    </row>
    <row r="183" spans="1:16" s="57" customFormat="1" ht="12.75" x14ac:dyDescent="0.25">
      <c r="A183" s="47"/>
      <c r="B183" s="44">
        <v>1</v>
      </c>
      <c r="C183" s="52" t="s">
        <v>206</v>
      </c>
      <c r="D183" s="45"/>
      <c r="E183" s="46" t="s">
        <v>209</v>
      </c>
      <c r="F183" s="48" t="s">
        <v>17</v>
      </c>
      <c r="G183" s="48" t="s">
        <v>109</v>
      </c>
      <c r="H183" s="54">
        <v>308.8</v>
      </c>
      <c r="I183" s="55">
        <v>463.1</v>
      </c>
      <c r="J183" s="56"/>
      <c r="K183" s="54">
        <v>308.8</v>
      </c>
      <c r="L183" s="55">
        <v>463.1</v>
      </c>
      <c r="M183" s="56"/>
      <c r="N183" s="54">
        <v>308.8</v>
      </c>
      <c r="O183" s="55">
        <v>463.1</v>
      </c>
      <c r="P183" s="56"/>
    </row>
    <row r="184" spans="1:16" s="57" customFormat="1" ht="12.75" x14ac:dyDescent="0.25">
      <c r="A184" s="47"/>
      <c r="B184" s="44">
        <v>1</v>
      </c>
      <c r="C184" s="52" t="s">
        <v>206</v>
      </c>
      <c r="D184" s="45"/>
      <c r="E184" s="46" t="s">
        <v>210</v>
      </c>
      <c r="F184" s="48" t="s">
        <v>17</v>
      </c>
      <c r="G184" s="48" t="s">
        <v>18</v>
      </c>
      <c r="H184" s="54"/>
      <c r="I184" s="55">
        <v>-82.1</v>
      </c>
      <c r="J184" s="56">
        <v>-88</v>
      </c>
      <c r="K184" s="54"/>
      <c r="L184" s="55">
        <v>-82.1</v>
      </c>
      <c r="M184" s="56">
        <v>-88</v>
      </c>
      <c r="N184" s="54"/>
      <c r="O184" s="55">
        <v>-82.1</v>
      </c>
      <c r="P184" s="56">
        <v>-88</v>
      </c>
    </row>
    <row r="185" spans="1:16" s="57" customFormat="1" ht="12.75" x14ac:dyDescent="0.25">
      <c r="A185" s="47"/>
      <c r="B185" s="44">
        <v>1</v>
      </c>
      <c r="C185" s="52" t="s">
        <v>206</v>
      </c>
      <c r="D185" s="45"/>
      <c r="E185" s="46" t="s">
        <v>211</v>
      </c>
      <c r="F185" s="48" t="s">
        <v>17</v>
      </c>
      <c r="G185" s="48" t="s">
        <v>18</v>
      </c>
      <c r="H185" s="54"/>
      <c r="I185" s="55"/>
      <c r="J185" s="56"/>
      <c r="K185" s="54"/>
      <c r="L185" s="55">
        <v>-22.8</v>
      </c>
      <c r="M185" s="56">
        <v>-23.8</v>
      </c>
      <c r="N185" s="54"/>
      <c r="O185" s="55">
        <v>-22.8</v>
      </c>
      <c r="P185" s="56">
        <v>-23.8</v>
      </c>
    </row>
    <row r="186" spans="1:16" s="57" customFormat="1" ht="12.75" x14ac:dyDescent="0.25">
      <c r="A186" s="47"/>
      <c r="B186" s="44">
        <v>1</v>
      </c>
      <c r="C186" s="52" t="s">
        <v>206</v>
      </c>
      <c r="D186" s="45"/>
      <c r="E186" s="46" t="s">
        <v>211</v>
      </c>
      <c r="F186" s="48" t="s">
        <v>13</v>
      </c>
      <c r="G186" s="48" t="s">
        <v>14</v>
      </c>
      <c r="H186" s="54"/>
      <c r="I186" s="55">
        <v>22.8</v>
      </c>
      <c r="J186" s="56">
        <v>23.8</v>
      </c>
      <c r="K186" s="54"/>
      <c r="L186" s="55"/>
      <c r="M186" s="56"/>
      <c r="N186" s="54"/>
      <c r="O186" s="55"/>
      <c r="P186" s="56"/>
    </row>
    <row r="187" spans="1:16" s="57" customFormat="1" ht="38.25" x14ac:dyDescent="0.25">
      <c r="A187" s="122" t="s">
        <v>23</v>
      </c>
      <c r="B187" s="44">
        <v>1</v>
      </c>
      <c r="C187" s="52">
        <v>246</v>
      </c>
      <c r="D187" s="45"/>
      <c r="E187" s="46" t="s">
        <v>212</v>
      </c>
      <c r="F187" s="48" t="s">
        <v>13</v>
      </c>
      <c r="G187" s="48" t="s">
        <v>73</v>
      </c>
      <c r="H187" s="54"/>
      <c r="I187" s="55">
        <v>500</v>
      </c>
      <c r="J187" s="56">
        <v>1000</v>
      </c>
      <c r="K187" s="54"/>
      <c r="L187" s="99"/>
      <c r="M187" s="56"/>
      <c r="N187" s="54"/>
      <c r="O187" s="99"/>
      <c r="P187" s="56">
        <v>1000</v>
      </c>
    </row>
    <row r="188" spans="1:16" s="104" customFormat="1" ht="25.5" x14ac:dyDescent="0.25">
      <c r="A188" s="67" t="s">
        <v>23</v>
      </c>
      <c r="B188" s="44">
        <v>1</v>
      </c>
      <c r="C188" s="52">
        <v>246</v>
      </c>
      <c r="D188" s="45"/>
      <c r="E188" s="123" t="s">
        <v>213</v>
      </c>
      <c r="F188" s="68" t="s">
        <v>17</v>
      </c>
      <c r="G188" s="68" t="s">
        <v>109</v>
      </c>
      <c r="H188" s="98"/>
      <c r="I188" s="99"/>
      <c r="J188" s="100"/>
      <c r="K188" s="98"/>
      <c r="L188" s="99">
        <v>500</v>
      </c>
      <c r="M188" s="100"/>
      <c r="N188" s="98"/>
      <c r="O188" s="99"/>
      <c r="P188" s="100"/>
    </row>
    <row r="189" spans="1:16" s="57" customFormat="1" ht="12.75" x14ac:dyDescent="0.25">
      <c r="A189" s="47"/>
      <c r="B189" s="44">
        <v>1</v>
      </c>
      <c r="C189" s="52">
        <v>254</v>
      </c>
      <c r="D189" s="45"/>
      <c r="E189" s="46" t="s">
        <v>214</v>
      </c>
      <c r="F189" s="48" t="s">
        <v>13</v>
      </c>
      <c r="G189" s="48" t="s">
        <v>73</v>
      </c>
      <c r="H189" s="124">
        <v>300</v>
      </c>
      <c r="I189" s="125"/>
      <c r="J189" s="126"/>
      <c r="K189" s="124"/>
      <c r="L189" s="125"/>
      <c r="M189" s="126"/>
      <c r="N189" s="124">
        <v>300</v>
      </c>
      <c r="O189" s="125"/>
      <c r="P189" s="126"/>
    </row>
    <row r="190" spans="1:16" s="104" customFormat="1" ht="25.5" x14ac:dyDescent="0.25">
      <c r="A190" s="67" t="s">
        <v>215</v>
      </c>
      <c r="B190" s="44">
        <v>1</v>
      </c>
      <c r="C190" s="101">
        <v>255</v>
      </c>
      <c r="D190" s="45"/>
      <c r="E190" s="123" t="s">
        <v>216</v>
      </c>
      <c r="F190" s="68" t="s">
        <v>13</v>
      </c>
      <c r="G190" s="68" t="s">
        <v>14</v>
      </c>
      <c r="H190" s="98">
        <v>0.8</v>
      </c>
      <c r="I190" s="99">
        <v>0.8</v>
      </c>
      <c r="J190" s="100">
        <v>0.8</v>
      </c>
      <c r="K190" s="98">
        <v>0.8</v>
      </c>
      <c r="L190" s="99">
        <v>0.8</v>
      </c>
      <c r="M190" s="100">
        <v>0.8</v>
      </c>
      <c r="N190" s="98">
        <v>0.8</v>
      </c>
      <c r="O190" s="99">
        <v>0.8</v>
      </c>
      <c r="P190" s="100">
        <v>0.8</v>
      </c>
    </row>
    <row r="191" spans="1:16" s="104" customFormat="1" ht="38.25" x14ac:dyDescent="0.25">
      <c r="A191" s="67">
        <v>41025</v>
      </c>
      <c r="B191" s="44">
        <v>1</v>
      </c>
      <c r="C191" s="101">
        <v>261</v>
      </c>
      <c r="D191" s="45"/>
      <c r="E191" s="123" t="s">
        <v>217</v>
      </c>
      <c r="F191" s="68" t="s">
        <v>13</v>
      </c>
      <c r="G191" s="68" t="s">
        <v>73</v>
      </c>
      <c r="H191" s="98">
        <v>10</v>
      </c>
      <c r="I191" s="99">
        <v>10</v>
      </c>
      <c r="J191" s="100"/>
      <c r="K191" s="98">
        <v>10</v>
      </c>
      <c r="L191" s="99">
        <v>10</v>
      </c>
      <c r="M191" s="100"/>
      <c r="N191" s="98"/>
      <c r="O191" s="99"/>
      <c r="P191" s="100"/>
    </row>
    <row r="192" spans="1:16" s="57" customFormat="1" ht="13.5" thickBot="1" x14ac:dyDescent="0.3">
      <c r="A192" s="47"/>
      <c r="B192" s="44">
        <v>1</v>
      </c>
      <c r="C192" s="52">
        <v>263</v>
      </c>
      <c r="D192" s="45"/>
      <c r="E192" s="46" t="s">
        <v>218</v>
      </c>
      <c r="F192" s="48" t="s">
        <v>13</v>
      </c>
      <c r="G192" s="127" t="s">
        <v>73</v>
      </c>
      <c r="H192" s="124"/>
      <c r="I192" s="125"/>
      <c r="J192" s="126"/>
      <c r="K192" s="124">
        <v>1000</v>
      </c>
      <c r="L192" s="125"/>
      <c r="M192" s="126"/>
      <c r="N192" s="124"/>
      <c r="O192" s="125"/>
      <c r="P192" s="126"/>
    </row>
    <row r="193" spans="1:16" s="104" customFormat="1" ht="25.5" x14ac:dyDescent="0.25">
      <c r="A193" s="67" t="s">
        <v>219</v>
      </c>
      <c r="B193" s="44">
        <v>1</v>
      </c>
      <c r="C193" s="101">
        <v>271</v>
      </c>
      <c r="D193" s="45"/>
      <c r="E193" s="123" t="s">
        <v>220</v>
      </c>
      <c r="F193" s="68" t="s">
        <v>17</v>
      </c>
      <c r="G193" s="68" t="s">
        <v>18</v>
      </c>
      <c r="H193" s="98">
        <v>-1.2</v>
      </c>
      <c r="I193" s="99">
        <v>-1.2</v>
      </c>
      <c r="J193" s="100">
        <v>-1.2</v>
      </c>
      <c r="K193" s="98">
        <v>-1.2</v>
      </c>
      <c r="L193" s="99">
        <v>-1.2</v>
      </c>
      <c r="M193" s="100">
        <v>-1.2</v>
      </c>
      <c r="N193" s="98">
        <v>-1.2</v>
      </c>
      <c r="O193" s="99">
        <v>-1.2</v>
      </c>
      <c r="P193" s="100">
        <v>-1.2</v>
      </c>
    </row>
    <row r="194" spans="1:16" s="104" customFormat="1" ht="25.5" x14ac:dyDescent="0.25">
      <c r="A194" s="67" t="s">
        <v>219</v>
      </c>
      <c r="B194" s="44">
        <v>1</v>
      </c>
      <c r="C194" s="101">
        <v>271</v>
      </c>
      <c r="D194" s="45"/>
      <c r="E194" s="123" t="s">
        <v>221</v>
      </c>
      <c r="F194" s="68" t="s">
        <v>17</v>
      </c>
      <c r="G194" s="68" t="s">
        <v>18</v>
      </c>
      <c r="H194" s="98"/>
      <c r="I194" s="99">
        <v>-1.2</v>
      </c>
      <c r="J194" s="100">
        <v>-0.7</v>
      </c>
      <c r="K194" s="98"/>
      <c r="L194" s="99">
        <v>-1.2</v>
      </c>
      <c r="M194" s="100">
        <v>-0.7</v>
      </c>
      <c r="N194" s="98"/>
      <c r="O194" s="99">
        <v>-1.2</v>
      </c>
      <c r="P194" s="100">
        <v>-0.7</v>
      </c>
    </row>
    <row r="195" spans="1:16" s="104" customFormat="1" ht="38.25" x14ac:dyDescent="0.25">
      <c r="A195" s="67" t="s">
        <v>219</v>
      </c>
      <c r="B195" s="44">
        <v>1</v>
      </c>
      <c r="C195" s="101">
        <v>271</v>
      </c>
      <c r="D195" s="45"/>
      <c r="E195" s="123" t="s">
        <v>222</v>
      </c>
      <c r="F195" s="68" t="s">
        <v>17</v>
      </c>
      <c r="G195" s="68" t="s">
        <v>18</v>
      </c>
      <c r="H195" s="98">
        <v>-1.8</v>
      </c>
      <c r="I195" s="99">
        <v>-1.8</v>
      </c>
      <c r="J195" s="100">
        <v>-1.8</v>
      </c>
      <c r="K195" s="98">
        <v>-1.8</v>
      </c>
      <c r="L195" s="99">
        <v>-1.8</v>
      </c>
      <c r="M195" s="100">
        <v>-1.8</v>
      </c>
      <c r="N195" s="98">
        <v>-1.8</v>
      </c>
      <c r="O195" s="99">
        <v>-1.8</v>
      </c>
      <c r="P195" s="100">
        <v>-1.8</v>
      </c>
    </row>
    <row r="196" spans="1:16" s="104" customFormat="1" ht="26.25" thickBot="1" x14ac:dyDescent="0.3">
      <c r="A196" s="67">
        <v>44025</v>
      </c>
      <c r="B196" s="44">
        <v>1</v>
      </c>
      <c r="C196" s="101">
        <v>274</v>
      </c>
      <c r="D196" s="45"/>
      <c r="E196" s="103" t="s">
        <v>223</v>
      </c>
      <c r="F196" s="67" t="s">
        <v>17</v>
      </c>
      <c r="G196" s="68" t="s">
        <v>109</v>
      </c>
      <c r="H196" s="98"/>
      <c r="I196" s="99"/>
      <c r="J196" s="100"/>
      <c r="K196" s="98">
        <v>-20</v>
      </c>
      <c r="L196" s="99">
        <v>-7</v>
      </c>
      <c r="M196" s="100"/>
      <c r="N196" s="98">
        <v>-6</v>
      </c>
      <c r="O196" s="99">
        <v>-2.1</v>
      </c>
      <c r="P196" s="100"/>
    </row>
    <row r="197" spans="1:16" s="42" customFormat="1" ht="13.5" thickBot="1" x14ac:dyDescent="0.3">
      <c r="A197" s="30"/>
      <c r="B197" s="105"/>
      <c r="C197" s="106"/>
      <c r="D197" s="107"/>
      <c r="E197" s="128" t="s">
        <v>224</v>
      </c>
      <c r="F197" s="88"/>
      <c r="G197" s="35"/>
      <c r="H197" s="90"/>
      <c r="I197" s="91"/>
      <c r="J197" s="92"/>
      <c r="K197" s="90"/>
      <c r="L197" s="93"/>
      <c r="M197" s="94"/>
      <c r="N197" s="90"/>
      <c r="O197" s="91"/>
      <c r="P197" s="92"/>
    </row>
    <row r="198" spans="1:16" s="42" customFormat="1" ht="38.25" x14ac:dyDescent="0.25">
      <c r="A198" s="43"/>
      <c r="B198" s="44">
        <v>1</v>
      </c>
      <c r="C198" s="44">
        <v>275</v>
      </c>
      <c r="D198" s="45"/>
      <c r="E198" s="58" t="s">
        <v>225</v>
      </c>
      <c r="F198" s="47" t="s">
        <v>13</v>
      </c>
      <c r="G198" s="48" t="s">
        <v>14</v>
      </c>
      <c r="H198" s="49">
        <v>600</v>
      </c>
      <c r="I198" s="129">
        <v>200</v>
      </c>
      <c r="J198" s="60"/>
      <c r="K198" s="49">
        <v>380</v>
      </c>
      <c r="L198" s="129">
        <v>140</v>
      </c>
      <c r="M198" s="60"/>
      <c r="N198" s="49">
        <v>380</v>
      </c>
      <c r="O198" s="129">
        <v>140</v>
      </c>
      <c r="P198" s="60"/>
    </row>
    <row r="199" spans="1:16" s="104" customFormat="1" ht="12.75" x14ac:dyDescent="0.25">
      <c r="A199" s="67" t="s">
        <v>226</v>
      </c>
      <c r="B199" s="44">
        <v>1</v>
      </c>
      <c r="C199" s="101">
        <v>276</v>
      </c>
      <c r="D199" s="45"/>
      <c r="E199" s="123" t="s">
        <v>227</v>
      </c>
      <c r="F199" s="68" t="s">
        <v>13</v>
      </c>
      <c r="G199" s="68" t="s">
        <v>14</v>
      </c>
      <c r="H199" s="98"/>
      <c r="I199" s="99">
        <v>2</v>
      </c>
      <c r="J199" s="100">
        <v>2</v>
      </c>
      <c r="K199" s="98"/>
      <c r="L199" s="99">
        <v>2</v>
      </c>
      <c r="M199" s="100">
        <v>2</v>
      </c>
      <c r="N199" s="98"/>
      <c r="O199" s="99">
        <v>2</v>
      </c>
      <c r="P199" s="100">
        <v>2</v>
      </c>
    </row>
    <row r="200" spans="1:16" s="104" customFormat="1" ht="38.25" x14ac:dyDescent="0.25">
      <c r="A200" s="67" t="s">
        <v>228</v>
      </c>
      <c r="B200" s="44">
        <v>1</v>
      </c>
      <c r="C200" s="101">
        <v>281</v>
      </c>
      <c r="D200" s="45"/>
      <c r="E200" s="123" t="s">
        <v>229</v>
      </c>
      <c r="F200" s="68" t="s">
        <v>13</v>
      </c>
      <c r="G200" s="68" t="s">
        <v>14</v>
      </c>
      <c r="H200" s="98"/>
      <c r="I200" s="99"/>
      <c r="J200" s="100"/>
      <c r="K200" s="98">
        <v>2</v>
      </c>
      <c r="L200" s="99"/>
      <c r="M200" s="100"/>
      <c r="N200" s="98">
        <v>2</v>
      </c>
      <c r="O200" s="99"/>
      <c r="P200" s="100"/>
    </row>
    <row r="201" spans="1:16" s="104" customFormat="1" ht="12.75" x14ac:dyDescent="0.25">
      <c r="A201" s="67" t="s">
        <v>230</v>
      </c>
      <c r="B201" s="44">
        <v>1</v>
      </c>
      <c r="C201" s="101" t="s">
        <v>231</v>
      </c>
      <c r="D201" s="45"/>
      <c r="E201" s="123" t="s">
        <v>232</v>
      </c>
      <c r="F201" s="68" t="s">
        <v>13</v>
      </c>
      <c r="G201" s="68" t="s">
        <v>14</v>
      </c>
      <c r="H201" s="98"/>
      <c r="I201" s="99"/>
      <c r="J201" s="100"/>
      <c r="K201" s="98">
        <v>6.5</v>
      </c>
      <c r="L201" s="99"/>
      <c r="M201" s="100"/>
      <c r="N201" s="98">
        <v>6.5</v>
      </c>
      <c r="O201" s="99"/>
      <c r="P201" s="100"/>
    </row>
    <row r="202" spans="1:16" s="104" customFormat="1" ht="12.75" x14ac:dyDescent="0.25">
      <c r="A202" s="67" t="s">
        <v>233</v>
      </c>
      <c r="B202" s="44">
        <v>1</v>
      </c>
      <c r="C202" s="101">
        <v>290</v>
      </c>
      <c r="D202" s="45"/>
      <c r="E202" s="123" t="s">
        <v>234</v>
      </c>
      <c r="F202" s="68" t="s">
        <v>13</v>
      </c>
      <c r="G202" s="68" t="s">
        <v>14</v>
      </c>
      <c r="H202" s="98">
        <v>10</v>
      </c>
      <c r="I202" s="99"/>
      <c r="J202" s="100"/>
      <c r="K202" s="98">
        <v>10</v>
      </c>
      <c r="L202" s="99"/>
      <c r="M202" s="100"/>
      <c r="N202" s="98">
        <v>10</v>
      </c>
      <c r="O202" s="99"/>
      <c r="P202" s="100"/>
    </row>
    <row r="203" spans="1:16" s="104" customFormat="1" ht="25.5" x14ac:dyDescent="0.25">
      <c r="A203" s="67">
        <v>52014</v>
      </c>
      <c r="B203" s="44">
        <v>1</v>
      </c>
      <c r="C203" s="101">
        <v>291</v>
      </c>
      <c r="D203" s="45"/>
      <c r="E203" s="123" t="s">
        <v>235</v>
      </c>
      <c r="F203" s="68" t="s">
        <v>13</v>
      </c>
      <c r="G203" s="68" t="s">
        <v>14</v>
      </c>
      <c r="H203" s="98">
        <v>12.5</v>
      </c>
      <c r="I203" s="99"/>
      <c r="J203" s="100"/>
      <c r="K203" s="98">
        <v>12.5</v>
      </c>
      <c r="L203" s="99"/>
      <c r="M203" s="100"/>
      <c r="N203" s="98">
        <v>12.5</v>
      </c>
      <c r="O203" s="99"/>
      <c r="P203" s="100"/>
    </row>
    <row r="204" spans="1:16" s="104" customFormat="1" ht="25.5" x14ac:dyDescent="0.25">
      <c r="A204" s="67">
        <v>52014</v>
      </c>
      <c r="B204" s="44">
        <v>1</v>
      </c>
      <c r="C204" s="101">
        <v>291</v>
      </c>
      <c r="D204" s="45"/>
      <c r="E204" s="123" t="s">
        <v>235</v>
      </c>
      <c r="F204" s="68" t="s">
        <v>13</v>
      </c>
      <c r="G204" s="68" t="s">
        <v>14</v>
      </c>
      <c r="H204" s="98">
        <v>10.8</v>
      </c>
      <c r="I204" s="99"/>
      <c r="J204" s="100"/>
      <c r="K204" s="98"/>
      <c r="L204" s="99"/>
      <c r="M204" s="100"/>
      <c r="N204" s="98"/>
      <c r="O204" s="99"/>
      <c r="P204" s="100"/>
    </row>
    <row r="205" spans="1:16" s="104" customFormat="1" ht="38.25" x14ac:dyDescent="0.25">
      <c r="A205" s="67" t="s">
        <v>236</v>
      </c>
      <c r="B205" s="44">
        <v>1</v>
      </c>
      <c r="C205" s="101">
        <v>297</v>
      </c>
      <c r="D205" s="45"/>
      <c r="E205" s="123" t="s">
        <v>237</v>
      </c>
      <c r="F205" s="68" t="s">
        <v>13</v>
      </c>
      <c r="G205" s="68" t="s">
        <v>14</v>
      </c>
      <c r="H205" s="98">
        <v>5</v>
      </c>
      <c r="I205" s="99"/>
      <c r="J205" s="100"/>
      <c r="K205" s="98">
        <v>5</v>
      </c>
      <c r="L205" s="99"/>
      <c r="M205" s="100"/>
      <c r="N205" s="98">
        <v>5</v>
      </c>
      <c r="O205" s="99"/>
      <c r="P205" s="100"/>
    </row>
    <row r="206" spans="1:16" s="104" customFormat="1" ht="25.5" x14ac:dyDescent="0.25">
      <c r="A206" s="67" t="s">
        <v>238</v>
      </c>
      <c r="B206" s="44">
        <v>1</v>
      </c>
      <c r="C206" s="101">
        <v>298</v>
      </c>
      <c r="D206" s="45"/>
      <c r="E206" s="123" t="s">
        <v>239</v>
      </c>
      <c r="F206" s="68" t="s">
        <v>13</v>
      </c>
      <c r="G206" s="68" t="s">
        <v>14</v>
      </c>
      <c r="H206" s="98">
        <v>20</v>
      </c>
      <c r="I206" s="99"/>
      <c r="J206" s="100"/>
      <c r="K206" s="98">
        <v>20</v>
      </c>
      <c r="L206" s="99"/>
      <c r="M206" s="100"/>
      <c r="N206" s="98">
        <v>20</v>
      </c>
      <c r="O206" s="99"/>
      <c r="P206" s="100"/>
    </row>
    <row r="207" spans="1:16" s="42" customFormat="1" ht="25.5" x14ac:dyDescent="0.25">
      <c r="A207" s="43"/>
      <c r="B207" s="44">
        <v>1</v>
      </c>
      <c r="C207" s="44">
        <v>299</v>
      </c>
      <c r="D207" s="45"/>
      <c r="E207" s="58" t="s">
        <v>240</v>
      </c>
      <c r="F207" s="47" t="s">
        <v>13</v>
      </c>
      <c r="G207" s="48" t="s">
        <v>14</v>
      </c>
      <c r="H207" s="49">
        <v>5333.8</v>
      </c>
      <c r="I207" s="129"/>
      <c r="J207" s="60"/>
      <c r="K207" s="49">
        <v>532</v>
      </c>
      <c r="L207" s="129"/>
      <c r="M207" s="60"/>
      <c r="N207" s="49">
        <v>532</v>
      </c>
      <c r="O207" s="129"/>
      <c r="P207" s="60"/>
    </row>
    <row r="208" spans="1:16" s="42" customFormat="1" ht="25.5" x14ac:dyDescent="0.25">
      <c r="A208" s="43"/>
      <c r="B208" s="44">
        <v>1</v>
      </c>
      <c r="C208" s="44">
        <v>299</v>
      </c>
      <c r="D208" s="45"/>
      <c r="E208" s="58" t="s">
        <v>241</v>
      </c>
      <c r="F208" s="47" t="s">
        <v>17</v>
      </c>
      <c r="G208" s="48" t="s">
        <v>109</v>
      </c>
      <c r="H208" s="49">
        <v>1503.8</v>
      </c>
      <c r="I208" s="129"/>
      <c r="J208" s="60"/>
      <c r="K208" s="49"/>
      <c r="L208" s="129"/>
      <c r="M208" s="60"/>
      <c r="N208" s="49"/>
      <c r="O208" s="129"/>
      <c r="P208" s="60"/>
    </row>
    <row r="209" spans="1:16" s="42" customFormat="1" ht="12.75" x14ac:dyDescent="0.25">
      <c r="A209" s="43"/>
      <c r="B209" s="44">
        <v>1</v>
      </c>
      <c r="C209" s="44" t="s">
        <v>242</v>
      </c>
      <c r="D209" s="45"/>
      <c r="E209" s="58" t="s">
        <v>243</v>
      </c>
      <c r="F209" s="47" t="s">
        <v>17</v>
      </c>
      <c r="G209" s="48" t="s">
        <v>18</v>
      </c>
      <c r="H209" s="49"/>
      <c r="I209" s="129">
        <v>60.8</v>
      </c>
      <c r="J209" s="60">
        <v>-25.1</v>
      </c>
      <c r="K209" s="49"/>
      <c r="L209" s="129">
        <v>60.8</v>
      </c>
      <c r="M209" s="60">
        <v>-25.1</v>
      </c>
      <c r="N209" s="49"/>
      <c r="O209" s="129">
        <v>60.8</v>
      </c>
      <c r="P209" s="60">
        <v>-25.1</v>
      </c>
    </row>
    <row r="210" spans="1:16" s="104" customFormat="1" ht="38.25" x14ac:dyDescent="0.25">
      <c r="A210" s="67" t="s">
        <v>244</v>
      </c>
      <c r="B210" s="44">
        <v>1</v>
      </c>
      <c r="C210" s="101">
        <v>319</v>
      </c>
      <c r="D210" s="45"/>
      <c r="E210" s="123" t="s">
        <v>245</v>
      </c>
      <c r="F210" s="68" t="s">
        <v>13</v>
      </c>
      <c r="G210" s="68" t="s">
        <v>14</v>
      </c>
      <c r="H210" s="98">
        <v>31.1</v>
      </c>
      <c r="I210" s="99"/>
      <c r="J210" s="100"/>
      <c r="K210" s="98">
        <v>31.1</v>
      </c>
      <c r="L210" s="99"/>
      <c r="M210" s="100"/>
      <c r="N210" s="98">
        <v>31.1</v>
      </c>
      <c r="O210" s="99"/>
      <c r="P210" s="100"/>
    </row>
    <row r="211" spans="1:16" s="42" customFormat="1" ht="12.75" x14ac:dyDescent="0.25">
      <c r="A211" s="43"/>
      <c r="B211" s="44">
        <v>1</v>
      </c>
      <c r="C211" s="44">
        <v>320</v>
      </c>
      <c r="D211" s="45"/>
      <c r="E211" s="58" t="s">
        <v>246</v>
      </c>
      <c r="F211" s="47" t="s">
        <v>13</v>
      </c>
      <c r="G211" s="48" t="s">
        <v>14</v>
      </c>
      <c r="H211" s="49">
        <v>10</v>
      </c>
      <c r="I211" s="129">
        <v>10</v>
      </c>
      <c r="J211" s="60">
        <v>10</v>
      </c>
      <c r="K211" s="49">
        <v>10</v>
      </c>
      <c r="L211" s="129">
        <v>10</v>
      </c>
      <c r="M211" s="60">
        <v>10</v>
      </c>
      <c r="N211" s="49">
        <v>10</v>
      </c>
      <c r="O211" s="129">
        <v>10</v>
      </c>
      <c r="P211" s="60">
        <v>10</v>
      </c>
    </row>
    <row r="212" spans="1:16" s="42" customFormat="1" ht="12.75" x14ac:dyDescent="0.25">
      <c r="A212" s="43"/>
      <c r="B212" s="44">
        <v>1</v>
      </c>
      <c r="C212" s="44">
        <v>321</v>
      </c>
      <c r="D212" s="45"/>
      <c r="E212" s="58" t="s">
        <v>247</v>
      </c>
      <c r="F212" s="47" t="s">
        <v>13</v>
      </c>
      <c r="G212" s="48" t="s">
        <v>14</v>
      </c>
      <c r="H212" s="49">
        <v>15</v>
      </c>
      <c r="I212" s="129"/>
      <c r="J212" s="60"/>
      <c r="K212" s="49">
        <v>15</v>
      </c>
      <c r="L212" s="129"/>
      <c r="M212" s="60"/>
      <c r="N212" s="49">
        <v>15</v>
      </c>
      <c r="O212" s="129"/>
      <c r="P212" s="60"/>
    </row>
    <row r="213" spans="1:16" s="104" customFormat="1" ht="38.25" x14ac:dyDescent="0.25">
      <c r="A213" s="67" t="s">
        <v>248</v>
      </c>
      <c r="B213" s="44">
        <v>1</v>
      </c>
      <c r="C213" s="101">
        <v>322</v>
      </c>
      <c r="D213" s="45"/>
      <c r="E213" s="123" t="s">
        <v>249</v>
      </c>
      <c r="F213" s="68" t="s">
        <v>13</v>
      </c>
      <c r="G213" s="68" t="s">
        <v>14</v>
      </c>
      <c r="H213" s="98">
        <v>1.5</v>
      </c>
      <c r="I213" s="99">
        <v>1.5</v>
      </c>
      <c r="J213" s="100">
        <v>1.5</v>
      </c>
      <c r="K213" s="98">
        <v>1.5</v>
      </c>
      <c r="L213" s="99">
        <v>1.5</v>
      </c>
      <c r="M213" s="100">
        <v>1.5</v>
      </c>
      <c r="N213" s="98">
        <v>1.5</v>
      </c>
      <c r="O213" s="99">
        <v>1.5</v>
      </c>
      <c r="P213" s="100">
        <v>1.5</v>
      </c>
    </row>
    <row r="214" spans="1:16" s="42" customFormat="1" ht="25.5" x14ac:dyDescent="0.25">
      <c r="A214" s="43"/>
      <c r="B214" s="44">
        <v>1</v>
      </c>
      <c r="C214" s="44">
        <v>324</v>
      </c>
      <c r="D214" s="45"/>
      <c r="E214" s="58" t="s">
        <v>250</v>
      </c>
      <c r="F214" s="47" t="s">
        <v>13</v>
      </c>
      <c r="G214" s="48" t="s">
        <v>14</v>
      </c>
      <c r="H214" s="49">
        <v>500</v>
      </c>
      <c r="I214" s="129"/>
      <c r="J214" s="60"/>
      <c r="K214" s="49"/>
      <c r="L214" s="129"/>
      <c r="M214" s="60"/>
      <c r="N214" s="49"/>
      <c r="O214" s="129"/>
      <c r="P214" s="60"/>
    </row>
    <row r="215" spans="1:16" s="42" customFormat="1" ht="25.5" x14ac:dyDescent="0.25">
      <c r="A215" s="43"/>
      <c r="B215" s="44">
        <v>1</v>
      </c>
      <c r="C215" s="44">
        <v>329</v>
      </c>
      <c r="D215" s="45"/>
      <c r="E215" s="58" t="s">
        <v>251</v>
      </c>
      <c r="F215" s="47" t="s">
        <v>13</v>
      </c>
      <c r="G215" s="48" t="s">
        <v>14</v>
      </c>
      <c r="H215" s="49">
        <v>5</v>
      </c>
      <c r="I215" s="129">
        <v>5</v>
      </c>
      <c r="J215" s="60">
        <v>5</v>
      </c>
      <c r="K215" s="49">
        <v>5</v>
      </c>
      <c r="L215" s="129">
        <v>5</v>
      </c>
      <c r="M215" s="60">
        <v>5</v>
      </c>
      <c r="N215" s="49">
        <v>5</v>
      </c>
      <c r="O215" s="129">
        <v>5</v>
      </c>
      <c r="P215" s="60">
        <v>5</v>
      </c>
    </row>
    <row r="216" spans="1:16" s="104" customFormat="1" ht="12.75" x14ac:dyDescent="0.25">
      <c r="A216" s="67" t="s">
        <v>252</v>
      </c>
      <c r="B216" s="44">
        <v>1</v>
      </c>
      <c r="C216" s="101">
        <v>330</v>
      </c>
      <c r="D216" s="45"/>
      <c r="E216" s="123" t="s">
        <v>253</v>
      </c>
      <c r="F216" s="68" t="s">
        <v>13</v>
      </c>
      <c r="G216" s="68" t="s">
        <v>14</v>
      </c>
      <c r="H216" s="98">
        <v>5</v>
      </c>
      <c r="I216" s="99">
        <v>5</v>
      </c>
      <c r="J216" s="100">
        <v>5</v>
      </c>
      <c r="K216" s="98">
        <v>5</v>
      </c>
      <c r="L216" s="99">
        <v>5</v>
      </c>
      <c r="M216" s="100">
        <v>5</v>
      </c>
      <c r="N216" s="98">
        <v>5</v>
      </c>
      <c r="O216" s="99">
        <v>5</v>
      </c>
      <c r="P216" s="100">
        <v>5</v>
      </c>
    </row>
    <row r="217" spans="1:16" s="104" customFormat="1" ht="12.75" x14ac:dyDescent="0.25">
      <c r="A217" s="67" t="s">
        <v>254</v>
      </c>
      <c r="B217" s="44">
        <v>1</v>
      </c>
      <c r="C217" s="101">
        <v>333</v>
      </c>
      <c r="D217" s="45"/>
      <c r="E217" s="123" t="s">
        <v>255</v>
      </c>
      <c r="F217" s="68" t="s">
        <v>17</v>
      </c>
      <c r="G217" s="68" t="s">
        <v>18</v>
      </c>
      <c r="H217" s="98"/>
      <c r="I217" s="99">
        <v>-7</v>
      </c>
      <c r="J217" s="100">
        <v>-4</v>
      </c>
      <c r="K217" s="98"/>
      <c r="L217" s="99">
        <v>-7</v>
      </c>
      <c r="M217" s="100">
        <v>-4</v>
      </c>
      <c r="N217" s="98"/>
      <c r="O217" s="99">
        <v>-7</v>
      </c>
      <c r="P217" s="100">
        <v>-4</v>
      </c>
    </row>
    <row r="218" spans="1:16" s="104" customFormat="1" ht="25.5" x14ac:dyDescent="0.25">
      <c r="A218" s="67" t="s">
        <v>256</v>
      </c>
      <c r="B218" s="44">
        <v>1</v>
      </c>
      <c r="C218" s="52">
        <v>334</v>
      </c>
      <c r="D218" s="45"/>
      <c r="E218" s="46" t="s">
        <v>257</v>
      </c>
      <c r="F218" s="48" t="s">
        <v>13</v>
      </c>
      <c r="G218" s="48" t="s">
        <v>14</v>
      </c>
      <c r="H218" s="98">
        <v>30</v>
      </c>
      <c r="I218" s="99">
        <v>30</v>
      </c>
      <c r="J218" s="100">
        <v>30</v>
      </c>
      <c r="K218" s="98">
        <v>30</v>
      </c>
      <c r="L218" s="99">
        <v>30</v>
      </c>
      <c r="M218" s="100">
        <v>30</v>
      </c>
      <c r="N218" s="98">
        <v>30</v>
      </c>
      <c r="O218" s="99">
        <v>30</v>
      </c>
      <c r="P218" s="100">
        <v>30</v>
      </c>
    </row>
    <row r="219" spans="1:16" s="104" customFormat="1" ht="25.5" x14ac:dyDescent="0.25">
      <c r="A219" s="67">
        <v>59027</v>
      </c>
      <c r="B219" s="44">
        <v>1</v>
      </c>
      <c r="C219" s="101">
        <v>335</v>
      </c>
      <c r="D219" s="45"/>
      <c r="E219" s="123" t="s">
        <v>258</v>
      </c>
      <c r="F219" s="68" t="s">
        <v>13</v>
      </c>
      <c r="G219" s="68" t="s">
        <v>14</v>
      </c>
      <c r="H219" s="98">
        <v>5</v>
      </c>
      <c r="I219" s="99">
        <v>5</v>
      </c>
      <c r="J219" s="100">
        <v>5</v>
      </c>
      <c r="K219" s="98">
        <v>5</v>
      </c>
      <c r="L219" s="99">
        <v>5</v>
      </c>
      <c r="M219" s="100">
        <v>5</v>
      </c>
      <c r="N219" s="98">
        <v>5</v>
      </c>
      <c r="O219" s="99">
        <v>5</v>
      </c>
      <c r="P219" s="100">
        <v>5</v>
      </c>
    </row>
    <row r="220" spans="1:16" s="42" customFormat="1" ht="12.75" x14ac:dyDescent="0.25">
      <c r="A220" s="43"/>
      <c r="B220" s="44">
        <v>1</v>
      </c>
      <c r="C220" s="44">
        <v>336</v>
      </c>
      <c r="D220" s="45"/>
      <c r="E220" s="58" t="s">
        <v>259</v>
      </c>
      <c r="F220" s="47" t="s">
        <v>13</v>
      </c>
      <c r="G220" s="48" t="s">
        <v>14</v>
      </c>
      <c r="H220" s="49">
        <v>83.5</v>
      </c>
      <c r="I220" s="129">
        <v>267.7</v>
      </c>
      <c r="J220" s="60">
        <v>466.7</v>
      </c>
      <c r="K220" s="49">
        <v>83.5</v>
      </c>
      <c r="L220" s="129">
        <v>267.7</v>
      </c>
      <c r="M220" s="60">
        <v>466.7</v>
      </c>
      <c r="N220" s="49">
        <v>83.5</v>
      </c>
      <c r="O220" s="129">
        <v>267.7</v>
      </c>
      <c r="P220" s="60">
        <v>466.7</v>
      </c>
    </row>
    <row r="221" spans="1:16" s="42" customFormat="1" ht="12.75" x14ac:dyDescent="0.25">
      <c r="A221" s="43"/>
      <c r="B221" s="44">
        <v>1</v>
      </c>
      <c r="C221" s="44">
        <v>336</v>
      </c>
      <c r="D221" s="45"/>
      <c r="E221" s="58" t="s">
        <v>260</v>
      </c>
      <c r="F221" s="47" t="s">
        <v>17</v>
      </c>
      <c r="G221" s="48" t="s">
        <v>18</v>
      </c>
      <c r="H221" s="49"/>
      <c r="I221" s="129"/>
      <c r="J221" s="60">
        <v>18.3</v>
      </c>
      <c r="K221" s="49"/>
      <c r="L221" s="129"/>
      <c r="M221" s="60">
        <v>18.3</v>
      </c>
      <c r="N221" s="49"/>
      <c r="O221" s="129"/>
      <c r="P221" s="60">
        <v>18.3</v>
      </c>
    </row>
    <row r="222" spans="1:16" s="42" customFormat="1" ht="25.5" x14ac:dyDescent="0.25">
      <c r="A222" s="43"/>
      <c r="B222" s="44">
        <v>1</v>
      </c>
      <c r="C222" s="44">
        <v>339</v>
      </c>
      <c r="D222" s="45"/>
      <c r="E222" s="58" t="s">
        <v>261</v>
      </c>
      <c r="F222" s="47" t="s">
        <v>13</v>
      </c>
      <c r="G222" s="48" t="s">
        <v>14</v>
      </c>
      <c r="H222" s="49">
        <v>87.7</v>
      </c>
      <c r="I222" s="129">
        <v>183.9</v>
      </c>
      <c r="J222" s="60">
        <v>162.80000000000001</v>
      </c>
      <c r="K222" s="49">
        <v>87.7</v>
      </c>
      <c r="L222" s="129">
        <v>183.9</v>
      </c>
      <c r="M222" s="60">
        <v>162.80000000000001</v>
      </c>
      <c r="N222" s="49">
        <v>87.7</v>
      </c>
      <c r="O222" s="129">
        <v>183.9</v>
      </c>
      <c r="P222" s="60">
        <v>162.80000000000001</v>
      </c>
    </row>
    <row r="223" spans="1:16" s="104" customFormat="1" ht="25.5" x14ac:dyDescent="0.25">
      <c r="A223" s="67">
        <v>61025</v>
      </c>
      <c r="B223" s="44">
        <v>1</v>
      </c>
      <c r="C223" s="101">
        <v>342</v>
      </c>
      <c r="D223" s="45"/>
      <c r="E223" s="123" t="s">
        <v>262</v>
      </c>
      <c r="F223" s="68" t="s">
        <v>13</v>
      </c>
      <c r="G223" s="68" t="s">
        <v>14</v>
      </c>
      <c r="H223" s="98">
        <v>0.1</v>
      </c>
      <c r="I223" s="99">
        <v>0.1</v>
      </c>
      <c r="J223" s="100">
        <v>0.1</v>
      </c>
      <c r="K223" s="98">
        <v>0.1</v>
      </c>
      <c r="L223" s="99">
        <v>0.1</v>
      </c>
      <c r="M223" s="100">
        <v>0.1</v>
      </c>
      <c r="N223" s="98">
        <v>0.1</v>
      </c>
      <c r="O223" s="99">
        <v>0.1</v>
      </c>
      <c r="P223" s="100">
        <v>0.1</v>
      </c>
    </row>
    <row r="224" spans="1:16" s="104" customFormat="1" ht="25.5" x14ac:dyDescent="0.25">
      <c r="A224" s="67" t="s">
        <v>263</v>
      </c>
      <c r="B224" s="44">
        <v>1</v>
      </c>
      <c r="C224" s="101">
        <v>348</v>
      </c>
      <c r="D224" s="45"/>
      <c r="E224" s="123" t="s">
        <v>264</v>
      </c>
      <c r="F224" s="68" t="s">
        <v>13</v>
      </c>
      <c r="G224" s="68" t="s">
        <v>14</v>
      </c>
      <c r="H224" s="98">
        <v>34.9</v>
      </c>
      <c r="I224" s="99">
        <v>33.5</v>
      </c>
      <c r="J224" s="100">
        <v>26.8</v>
      </c>
      <c r="K224" s="98">
        <v>34.9</v>
      </c>
      <c r="L224" s="99">
        <v>33.5</v>
      </c>
      <c r="M224" s="100">
        <v>26.8</v>
      </c>
      <c r="N224" s="98">
        <v>34.9</v>
      </c>
      <c r="O224" s="99">
        <v>33.5</v>
      </c>
      <c r="P224" s="100">
        <v>26.8</v>
      </c>
    </row>
    <row r="225" spans="1:16" s="104" customFormat="1" ht="25.5" x14ac:dyDescent="0.25">
      <c r="A225" s="43"/>
      <c r="B225" s="44">
        <v>1</v>
      </c>
      <c r="C225" s="44">
        <v>349</v>
      </c>
      <c r="D225" s="45"/>
      <c r="E225" s="58" t="s">
        <v>265</v>
      </c>
      <c r="F225" s="47" t="s">
        <v>13</v>
      </c>
      <c r="G225" s="48" t="s">
        <v>14</v>
      </c>
      <c r="H225" s="98">
        <v>105.5</v>
      </c>
      <c r="I225" s="99">
        <v>104.6</v>
      </c>
      <c r="J225" s="100">
        <v>14.5</v>
      </c>
      <c r="K225" s="98">
        <v>105.5</v>
      </c>
      <c r="L225" s="99">
        <v>104.6</v>
      </c>
      <c r="M225" s="100">
        <v>14.5</v>
      </c>
      <c r="N225" s="98">
        <v>105.5</v>
      </c>
      <c r="O225" s="99">
        <v>104.6</v>
      </c>
      <c r="P225" s="100">
        <v>14.5</v>
      </c>
    </row>
    <row r="226" spans="1:16" s="104" customFormat="1" ht="25.5" x14ac:dyDescent="0.25">
      <c r="A226" s="43"/>
      <c r="B226" s="44">
        <v>1</v>
      </c>
      <c r="C226" s="44">
        <v>349</v>
      </c>
      <c r="D226" s="45"/>
      <c r="E226" s="58" t="s">
        <v>266</v>
      </c>
      <c r="F226" s="47" t="s">
        <v>13</v>
      </c>
      <c r="G226" s="48" t="s">
        <v>14</v>
      </c>
      <c r="H226" s="98">
        <v>83.4</v>
      </c>
      <c r="I226" s="99">
        <v>96.9</v>
      </c>
      <c r="J226" s="100">
        <v>18.7</v>
      </c>
      <c r="K226" s="98"/>
      <c r="L226" s="99"/>
      <c r="M226" s="100"/>
      <c r="N226" s="98"/>
      <c r="O226" s="99"/>
      <c r="P226" s="100"/>
    </row>
    <row r="227" spans="1:16" s="42" customFormat="1" ht="25.5" x14ac:dyDescent="0.25">
      <c r="A227" s="43"/>
      <c r="B227" s="44">
        <v>1</v>
      </c>
      <c r="C227" s="44">
        <v>349</v>
      </c>
      <c r="D227" s="45"/>
      <c r="E227" s="58" t="s">
        <v>267</v>
      </c>
      <c r="F227" s="47" t="s">
        <v>17</v>
      </c>
      <c r="G227" s="48" t="s">
        <v>25</v>
      </c>
      <c r="H227" s="49"/>
      <c r="I227" s="129"/>
      <c r="J227" s="60"/>
      <c r="K227" s="49">
        <v>12.6</v>
      </c>
      <c r="L227" s="129">
        <v>15.7</v>
      </c>
      <c r="M227" s="60"/>
      <c r="N227" s="49">
        <v>12.6</v>
      </c>
      <c r="O227" s="129">
        <v>15.7</v>
      </c>
      <c r="P227" s="60"/>
    </row>
    <row r="228" spans="1:16" s="42" customFormat="1" ht="25.5" x14ac:dyDescent="0.25">
      <c r="A228" s="43"/>
      <c r="B228" s="44">
        <v>1</v>
      </c>
      <c r="C228" s="44">
        <v>349</v>
      </c>
      <c r="D228" s="45"/>
      <c r="E228" s="58" t="s">
        <v>267</v>
      </c>
      <c r="F228" s="47" t="s">
        <v>13</v>
      </c>
      <c r="G228" s="48" t="s">
        <v>14</v>
      </c>
      <c r="H228" s="49">
        <v>-12.6</v>
      </c>
      <c r="I228" s="129">
        <v>-15.7</v>
      </c>
      <c r="J228" s="60"/>
      <c r="K228" s="49"/>
      <c r="L228" s="129"/>
      <c r="M228" s="60"/>
      <c r="N228" s="49"/>
      <c r="O228" s="129"/>
      <c r="P228" s="60"/>
    </row>
    <row r="229" spans="1:16" s="42" customFormat="1" ht="25.5" x14ac:dyDescent="0.25">
      <c r="A229" s="43"/>
      <c r="B229" s="44">
        <v>1</v>
      </c>
      <c r="C229" s="44">
        <v>349</v>
      </c>
      <c r="D229" s="45"/>
      <c r="E229" s="58" t="s">
        <v>268</v>
      </c>
      <c r="F229" s="47" t="s">
        <v>17</v>
      </c>
      <c r="G229" s="48" t="s">
        <v>18</v>
      </c>
      <c r="H229" s="49"/>
      <c r="I229" s="129">
        <v>-4.9000000000000004</v>
      </c>
      <c r="J229" s="60">
        <v>-4</v>
      </c>
      <c r="K229" s="49"/>
      <c r="L229" s="129">
        <v>-4.9000000000000004</v>
      </c>
      <c r="M229" s="60">
        <v>-4</v>
      </c>
      <c r="N229" s="49"/>
      <c r="O229" s="129">
        <v>-4.9000000000000004</v>
      </c>
      <c r="P229" s="60">
        <v>-4</v>
      </c>
    </row>
    <row r="230" spans="1:16" s="42" customFormat="1" ht="25.5" x14ac:dyDescent="0.25">
      <c r="A230" s="43"/>
      <c r="B230" s="44">
        <v>1</v>
      </c>
      <c r="C230" s="44">
        <v>349</v>
      </c>
      <c r="D230" s="45"/>
      <c r="E230" s="58" t="s">
        <v>269</v>
      </c>
      <c r="F230" s="47" t="s">
        <v>13</v>
      </c>
      <c r="G230" s="48" t="s">
        <v>14</v>
      </c>
      <c r="H230" s="49">
        <v>16.8</v>
      </c>
      <c r="I230" s="129">
        <v>16.5</v>
      </c>
      <c r="J230" s="60">
        <v>3.3</v>
      </c>
      <c r="K230" s="49">
        <v>16.8</v>
      </c>
      <c r="L230" s="129">
        <v>16.5</v>
      </c>
      <c r="M230" s="60">
        <v>3.3</v>
      </c>
      <c r="N230" s="49">
        <v>16.8</v>
      </c>
      <c r="O230" s="129">
        <v>16.5</v>
      </c>
      <c r="P230" s="60">
        <v>3.3</v>
      </c>
    </row>
    <row r="231" spans="1:16" s="42" customFormat="1" ht="25.5" x14ac:dyDescent="0.25">
      <c r="A231" s="43"/>
      <c r="B231" s="44">
        <v>1</v>
      </c>
      <c r="C231" s="44">
        <v>349</v>
      </c>
      <c r="D231" s="45"/>
      <c r="E231" s="58" t="s">
        <v>270</v>
      </c>
      <c r="F231" s="47" t="s">
        <v>13</v>
      </c>
      <c r="G231" s="48" t="s">
        <v>14</v>
      </c>
      <c r="H231" s="49">
        <v>12.5</v>
      </c>
      <c r="I231" s="129">
        <v>16.600000000000001</v>
      </c>
      <c r="J231" s="60">
        <v>4.2</v>
      </c>
      <c r="K231" s="49"/>
      <c r="L231" s="129"/>
      <c r="M231" s="60"/>
      <c r="N231" s="49"/>
      <c r="O231" s="129"/>
      <c r="P231" s="60"/>
    </row>
    <row r="232" spans="1:16" s="42" customFormat="1" ht="25.5" x14ac:dyDescent="0.25">
      <c r="A232" s="43"/>
      <c r="B232" s="44">
        <v>1</v>
      </c>
      <c r="C232" s="44">
        <v>350</v>
      </c>
      <c r="D232" s="45"/>
      <c r="E232" s="58" t="s">
        <v>271</v>
      </c>
      <c r="F232" s="47" t="s">
        <v>13</v>
      </c>
      <c r="G232" s="48" t="s">
        <v>14</v>
      </c>
      <c r="H232" s="49">
        <v>28.4</v>
      </c>
      <c r="I232" s="129">
        <v>26.3</v>
      </c>
      <c r="J232" s="60">
        <v>24.7</v>
      </c>
      <c r="K232" s="49">
        <v>28.4</v>
      </c>
      <c r="L232" s="129">
        <v>26.3</v>
      </c>
      <c r="M232" s="60">
        <v>24.7</v>
      </c>
      <c r="N232" s="49">
        <v>28.4</v>
      </c>
      <c r="O232" s="129">
        <v>26.3</v>
      </c>
      <c r="P232" s="60">
        <v>24.7</v>
      </c>
    </row>
    <row r="233" spans="1:16" s="104" customFormat="1" ht="25.5" x14ac:dyDescent="0.25">
      <c r="A233" s="67" t="s">
        <v>272</v>
      </c>
      <c r="B233" s="44">
        <v>1</v>
      </c>
      <c r="C233" s="101">
        <v>351</v>
      </c>
      <c r="D233" s="45"/>
      <c r="E233" s="123" t="s">
        <v>273</v>
      </c>
      <c r="F233" s="68" t="s">
        <v>13</v>
      </c>
      <c r="G233" s="68" t="s">
        <v>14</v>
      </c>
      <c r="H233" s="98">
        <v>12.214784</v>
      </c>
      <c r="I233" s="99"/>
      <c r="J233" s="100"/>
      <c r="K233" s="98">
        <v>12.214784</v>
      </c>
      <c r="L233" s="99"/>
      <c r="M233" s="100"/>
      <c r="N233" s="98">
        <v>12.214784</v>
      </c>
      <c r="O233" s="99"/>
      <c r="P233" s="100"/>
    </row>
    <row r="234" spans="1:16" s="104" customFormat="1" ht="38.25" x14ac:dyDescent="0.25">
      <c r="A234" s="67" t="s">
        <v>272</v>
      </c>
      <c r="B234" s="44">
        <v>1</v>
      </c>
      <c r="C234" s="101">
        <v>351</v>
      </c>
      <c r="D234" s="45"/>
      <c r="E234" s="123" t="s">
        <v>274</v>
      </c>
      <c r="F234" s="68" t="s">
        <v>17</v>
      </c>
      <c r="G234" s="68" t="s">
        <v>119</v>
      </c>
      <c r="H234" s="98" t="s">
        <v>275</v>
      </c>
      <c r="I234" s="99"/>
      <c r="J234" s="100"/>
      <c r="K234" s="98">
        <v>5.9241702399999996</v>
      </c>
      <c r="L234" s="99"/>
      <c r="M234" s="100"/>
      <c r="N234" s="98">
        <v>5.9241702399999996</v>
      </c>
      <c r="O234" s="99"/>
      <c r="P234" s="100"/>
    </row>
    <row r="235" spans="1:16" s="104" customFormat="1" ht="25.5" x14ac:dyDescent="0.25">
      <c r="A235" s="67" t="s">
        <v>272</v>
      </c>
      <c r="B235" s="44">
        <v>1</v>
      </c>
      <c r="C235" s="101">
        <v>351</v>
      </c>
      <c r="D235" s="45"/>
      <c r="E235" s="123" t="s">
        <v>276</v>
      </c>
      <c r="F235" s="68" t="s">
        <v>13</v>
      </c>
      <c r="G235" s="68" t="s">
        <v>14</v>
      </c>
      <c r="H235" s="98">
        <v>28.28734</v>
      </c>
      <c r="I235" s="99"/>
      <c r="J235" s="100"/>
      <c r="K235" s="98">
        <v>28.28734</v>
      </c>
      <c r="L235" s="99"/>
      <c r="M235" s="100"/>
      <c r="N235" s="98">
        <v>28.28734</v>
      </c>
      <c r="O235" s="99"/>
      <c r="P235" s="100"/>
    </row>
    <row r="236" spans="1:16" s="104" customFormat="1" ht="38.25" x14ac:dyDescent="0.25">
      <c r="A236" s="67" t="s">
        <v>272</v>
      </c>
      <c r="B236" s="44">
        <v>1</v>
      </c>
      <c r="C236" s="101">
        <v>351</v>
      </c>
      <c r="D236" s="45"/>
      <c r="E236" s="123" t="s">
        <v>277</v>
      </c>
      <c r="F236" s="68" t="s">
        <v>17</v>
      </c>
      <c r="G236" s="68" t="s">
        <v>119</v>
      </c>
      <c r="H236" s="98"/>
      <c r="I236" s="99"/>
      <c r="J236" s="100"/>
      <c r="K236" s="98">
        <v>13.719359900000001</v>
      </c>
      <c r="L236" s="99"/>
      <c r="M236" s="100"/>
      <c r="N236" s="98">
        <v>13.719359900000001</v>
      </c>
      <c r="O236" s="99"/>
      <c r="P236" s="100"/>
    </row>
    <row r="237" spans="1:16" s="104" customFormat="1" ht="25.5" x14ac:dyDescent="0.25">
      <c r="A237" s="67" t="s">
        <v>272</v>
      </c>
      <c r="B237" s="44">
        <v>1</v>
      </c>
      <c r="C237" s="101">
        <v>351</v>
      </c>
      <c r="D237" s="45"/>
      <c r="E237" s="123" t="s">
        <v>278</v>
      </c>
      <c r="F237" s="68" t="s">
        <v>13</v>
      </c>
      <c r="G237" s="68" t="s">
        <v>14</v>
      </c>
      <c r="H237" s="98">
        <v>5.3214680000000003</v>
      </c>
      <c r="I237" s="99"/>
      <c r="J237" s="100"/>
      <c r="K237" s="98">
        <v>5.3214680000000003</v>
      </c>
      <c r="L237" s="99"/>
      <c r="M237" s="100"/>
      <c r="N237" s="98">
        <v>5.3214680000000003</v>
      </c>
      <c r="O237" s="99"/>
      <c r="P237" s="100"/>
    </row>
    <row r="238" spans="1:16" s="104" customFormat="1" ht="25.5" x14ac:dyDescent="0.25">
      <c r="A238" s="67" t="s">
        <v>272</v>
      </c>
      <c r="B238" s="44">
        <v>1</v>
      </c>
      <c r="C238" s="101">
        <v>351</v>
      </c>
      <c r="D238" s="45"/>
      <c r="E238" s="123" t="s">
        <v>279</v>
      </c>
      <c r="F238" s="68" t="s">
        <v>17</v>
      </c>
      <c r="G238" s="68" t="s">
        <v>119</v>
      </c>
      <c r="H238" s="98"/>
      <c r="I238" s="99"/>
      <c r="J238" s="100"/>
      <c r="K238" s="98">
        <v>2.5809119800000002</v>
      </c>
      <c r="L238" s="99"/>
      <c r="M238" s="100"/>
      <c r="N238" s="98">
        <v>2.5809119800000002</v>
      </c>
      <c r="O238" s="99"/>
      <c r="P238" s="100"/>
    </row>
    <row r="239" spans="1:16" s="104" customFormat="1" ht="25.5" x14ac:dyDescent="0.25">
      <c r="A239" s="67" t="s">
        <v>272</v>
      </c>
      <c r="B239" s="44">
        <v>1</v>
      </c>
      <c r="C239" s="101">
        <v>351</v>
      </c>
      <c r="D239" s="45"/>
      <c r="E239" s="123" t="s">
        <v>280</v>
      </c>
      <c r="F239" s="68" t="s">
        <v>13</v>
      </c>
      <c r="G239" s="68" t="s">
        <v>14</v>
      </c>
      <c r="H239" s="98">
        <v>6.4169999999999998</v>
      </c>
      <c r="I239" s="99"/>
      <c r="J239" s="100"/>
      <c r="K239" s="98">
        <v>6.4169999999999998</v>
      </c>
      <c r="L239" s="99"/>
      <c r="M239" s="100"/>
      <c r="N239" s="98">
        <v>6.4169999999999998</v>
      </c>
      <c r="O239" s="99"/>
      <c r="P239" s="100"/>
    </row>
    <row r="240" spans="1:16" s="104" customFormat="1" ht="25.5" x14ac:dyDescent="0.25">
      <c r="A240" s="67" t="s">
        <v>272</v>
      </c>
      <c r="B240" s="44">
        <v>1</v>
      </c>
      <c r="C240" s="101">
        <v>351</v>
      </c>
      <c r="D240" s="45"/>
      <c r="E240" s="123" t="s">
        <v>281</v>
      </c>
      <c r="F240" s="68" t="s">
        <v>17</v>
      </c>
      <c r="G240" s="68" t="s">
        <v>119</v>
      </c>
      <c r="H240" s="98"/>
      <c r="I240" s="99"/>
      <c r="J240" s="100"/>
      <c r="K240" s="98">
        <v>3.1122449999999997</v>
      </c>
      <c r="L240" s="99"/>
      <c r="M240" s="100"/>
      <c r="N240" s="98">
        <v>3.1122449999999997</v>
      </c>
      <c r="O240" s="99"/>
      <c r="P240" s="100"/>
    </row>
    <row r="241" spans="1:16" s="104" customFormat="1" ht="25.5" x14ac:dyDescent="0.25">
      <c r="A241" s="67" t="s">
        <v>272</v>
      </c>
      <c r="B241" s="44">
        <v>1</v>
      </c>
      <c r="C241" s="101">
        <v>352</v>
      </c>
      <c r="D241" s="45"/>
      <c r="E241" s="123" t="s">
        <v>282</v>
      </c>
      <c r="F241" s="68" t="s">
        <v>13</v>
      </c>
      <c r="G241" s="68" t="s">
        <v>14</v>
      </c>
      <c r="H241" s="98">
        <v>2.6339709999999998</v>
      </c>
      <c r="I241" s="99"/>
      <c r="J241" s="100"/>
      <c r="K241" s="98">
        <v>2.6339709999999998</v>
      </c>
      <c r="L241" s="99"/>
      <c r="M241" s="100"/>
      <c r="N241" s="98">
        <v>2.6339709999999998</v>
      </c>
      <c r="O241" s="99"/>
      <c r="P241" s="100"/>
    </row>
    <row r="242" spans="1:16" s="104" customFormat="1" ht="25.5" x14ac:dyDescent="0.25">
      <c r="A242" s="67" t="s">
        <v>272</v>
      </c>
      <c r="B242" s="44">
        <v>1</v>
      </c>
      <c r="C242" s="101">
        <v>352</v>
      </c>
      <c r="D242" s="45"/>
      <c r="E242" s="123" t="s">
        <v>283</v>
      </c>
      <c r="F242" s="68" t="s">
        <v>17</v>
      </c>
      <c r="G242" s="68" t="s">
        <v>119</v>
      </c>
      <c r="H242" s="98"/>
      <c r="I242" s="99"/>
      <c r="J242" s="100"/>
      <c r="K242" s="98">
        <v>1.2774759349999998</v>
      </c>
      <c r="L242" s="99"/>
      <c r="M242" s="100"/>
      <c r="N242" s="98">
        <v>1.2774759349999998</v>
      </c>
      <c r="O242" s="99"/>
      <c r="P242" s="100"/>
    </row>
    <row r="243" spans="1:16" s="104" customFormat="1" ht="25.5" x14ac:dyDescent="0.25">
      <c r="A243" s="67" t="s">
        <v>272</v>
      </c>
      <c r="B243" s="44">
        <v>1</v>
      </c>
      <c r="C243" s="101">
        <v>353</v>
      </c>
      <c r="D243" s="45"/>
      <c r="E243" s="123" t="s">
        <v>284</v>
      </c>
      <c r="F243" s="68" t="s">
        <v>13</v>
      </c>
      <c r="G243" s="68" t="s">
        <v>14</v>
      </c>
      <c r="H243" s="98">
        <v>1.4545650000000001</v>
      </c>
      <c r="I243" s="99"/>
      <c r="J243" s="100"/>
      <c r="K243" s="98">
        <v>1.4545650000000001</v>
      </c>
      <c r="L243" s="99"/>
      <c r="M243" s="100"/>
      <c r="N243" s="98">
        <v>1.4545650000000001</v>
      </c>
      <c r="O243" s="99"/>
      <c r="P243" s="100"/>
    </row>
    <row r="244" spans="1:16" s="104" customFormat="1" ht="25.5" x14ac:dyDescent="0.25">
      <c r="A244" s="67" t="s">
        <v>272</v>
      </c>
      <c r="B244" s="44">
        <v>1</v>
      </c>
      <c r="C244" s="101">
        <v>353</v>
      </c>
      <c r="D244" s="45"/>
      <c r="E244" s="123" t="s">
        <v>285</v>
      </c>
      <c r="F244" s="68" t="s">
        <v>17</v>
      </c>
      <c r="G244" s="68" t="s">
        <v>119</v>
      </c>
      <c r="H244" s="98"/>
      <c r="I244" s="99"/>
      <c r="J244" s="100"/>
      <c r="K244" s="98">
        <v>0.70546402500000005</v>
      </c>
      <c r="L244" s="99"/>
      <c r="M244" s="100"/>
      <c r="N244" s="98">
        <v>0.70546402500000005</v>
      </c>
      <c r="O244" s="99"/>
      <c r="P244" s="100"/>
    </row>
    <row r="245" spans="1:16" s="104" customFormat="1" ht="25.5" x14ac:dyDescent="0.25">
      <c r="A245" s="67" t="s">
        <v>272</v>
      </c>
      <c r="B245" s="44">
        <v>1</v>
      </c>
      <c r="C245" s="101">
        <v>354</v>
      </c>
      <c r="D245" s="45"/>
      <c r="E245" s="123" t="s">
        <v>286</v>
      </c>
      <c r="F245" s="68" t="s">
        <v>13</v>
      </c>
      <c r="G245" s="68" t="s">
        <v>14</v>
      </c>
      <c r="H245" s="98">
        <v>10</v>
      </c>
      <c r="I245" s="99">
        <v>10</v>
      </c>
      <c r="J245" s="100">
        <v>10</v>
      </c>
      <c r="K245" s="98">
        <v>10</v>
      </c>
      <c r="L245" s="99">
        <v>10</v>
      </c>
      <c r="M245" s="100">
        <v>10</v>
      </c>
      <c r="N245" s="98">
        <v>10</v>
      </c>
      <c r="O245" s="99">
        <v>10</v>
      </c>
      <c r="P245" s="100">
        <v>10</v>
      </c>
    </row>
    <row r="246" spans="1:16" s="104" customFormat="1" ht="25.5" x14ac:dyDescent="0.25">
      <c r="A246" s="67" t="s">
        <v>272</v>
      </c>
      <c r="B246" s="44">
        <v>1</v>
      </c>
      <c r="C246" s="101">
        <v>354</v>
      </c>
      <c r="D246" s="45"/>
      <c r="E246" s="123" t="s">
        <v>287</v>
      </c>
      <c r="F246" s="68" t="s">
        <v>17</v>
      </c>
      <c r="G246" s="68" t="s">
        <v>119</v>
      </c>
      <c r="H246" s="98"/>
      <c r="I246" s="99"/>
      <c r="J246" s="100"/>
      <c r="K246" s="98">
        <v>4.8499999999999996</v>
      </c>
      <c r="L246" s="99"/>
      <c r="M246" s="100"/>
      <c r="N246" s="98">
        <v>4.8499999999999996</v>
      </c>
      <c r="O246" s="99"/>
      <c r="P246" s="100"/>
    </row>
    <row r="247" spans="1:16" s="104" customFormat="1" ht="25.5" x14ac:dyDescent="0.25">
      <c r="A247" s="67" t="s">
        <v>272</v>
      </c>
      <c r="B247" s="44">
        <v>1</v>
      </c>
      <c r="C247" s="101">
        <v>355</v>
      </c>
      <c r="D247" s="45"/>
      <c r="E247" s="123" t="s">
        <v>288</v>
      </c>
      <c r="F247" s="68" t="s">
        <v>13</v>
      </c>
      <c r="G247" s="68" t="s">
        <v>14</v>
      </c>
      <c r="H247" s="98">
        <v>5</v>
      </c>
      <c r="I247" s="99">
        <v>5</v>
      </c>
      <c r="J247" s="100">
        <v>5</v>
      </c>
      <c r="K247" s="98">
        <v>5</v>
      </c>
      <c r="L247" s="99">
        <v>5</v>
      </c>
      <c r="M247" s="100">
        <v>5</v>
      </c>
      <c r="N247" s="98">
        <v>5</v>
      </c>
      <c r="O247" s="99">
        <v>5</v>
      </c>
      <c r="P247" s="100">
        <v>5</v>
      </c>
    </row>
    <row r="248" spans="1:16" s="104" customFormat="1" ht="25.5" x14ac:dyDescent="0.25">
      <c r="A248" s="67" t="s">
        <v>272</v>
      </c>
      <c r="B248" s="44">
        <v>1</v>
      </c>
      <c r="C248" s="101">
        <v>355</v>
      </c>
      <c r="D248" s="45"/>
      <c r="E248" s="123" t="s">
        <v>289</v>
      </c>
      <c r="F248" s="68" t="s">
        <v>17</v>
      </c>
      <c r="G248" s="68" t="s">
        <v>119</v>
      </c>
      <c r="H248" s="98"/>
      <c r="I248" s="99"/>
      <c r="J248" s="100"/>
      <c r="K248" s="98">
        <v>2.4249999999999998</v>
      </c>
      <c r="L248" s="99">
        <v>2.4249999999999998</v>
      </c>
      <c r="M248" s="100">
        <v>2.4249999999999998</v>
      </c>
      <c r="N248" s="98">
        <v>2.4249999999999998</v>
      </c>
      <c r="O248" s="99">
        <v>2.4249999999999998</v>
      </c>
      <c r="P248" s="100">
        <v>2.4249999999999998</v>
      </c>
    </row>
    <row r="249" spans="1:16" s="104" customFormat="1" ht="25.5" x14ac:dyDescent="0.25">
      <c r="A249" s="67" t="s">
        <v>290</v>
      </c>
      <c r="B249" s="44">
        <v>1</v>
      </c>
      <c r="C249" s="101">
        <v>356</v>
      </c>
      <c r="D249" s="45"/>
      <c r="E249" s="123" t="s">
        <v>291</v>
      </c>
      <c r="F249" s="68" t="s">
        <v>13</v>
      </c>
      <c r="G249" s="68" t="s">
        <v>14</v>
      </c>
      <c r="H249" s="98">
        <v>39</v>
      </c>
      <c r="I249" s="99">
        <v>40.5</v>
      </c>
      <c r="J249" s="100">
        <v>42.15</v>
      </c>
      <c r="K249" s="98">
        <v>39</v>
      </c>
      <c r="L249" s="99">
        <v>40.5</v>
      </c>
      <c r="M249" s="100">
        <v>42.15</v>
      </c>
      <c r="N249" s="98">
        <v>39</v>
      </c>
      <c r="O249" s="99">
        <v>40.5</v>
      </c>
      <c r="P249" s="100">
        <v>42.15</v>
      </c>
    </row>
    <row r="250" spans="1:16" s="104" customFormat="1" ht="12.75" x14ac:dyDescent="0.25">
      <c r="A250" s="67" t="s">
        <v>290</v>
      </c>
      <c r="B250" s="44">
        <v>1</v>
      </c>
      <c r="C250" s="101">
        <v>357</v>
      </c>
      <c r="D250" s="45"/>
      <c r="E250" s="123" t="s">
        <v>292</v>
      </c>
      <c r="F250" s="68" t="s">
        <v>13</v>
      </c>
      <c r="G250" s="68" t="s">
        <v>14</v>
      </c>
      <c r="H250" s="98">
        <v>4.8</v>
      </c>
      <c r="I250" s="99">
        <v>4.8</v>
      </c>
      <c r="J250" s="100">
        <v>4.8</v>
      </c>
      <c r="K250" s="98">
        <v>4.8</v>
      </c>
      <c r="L250" s="99">
        <v>4.8</v>
      </c>
      <c r="M250" s="100">
        <v>4.8</v>
      </c>
      <c r="N250" s="98">
        <v>4.8</v>
      </c>
      <c r="O250" s="99">
        <v>4.8</v>
      </c>
      <c r="P250" s="100">
        <v>4.8</v>
      </c>
    </row>
    <row r="251" spans="1:16" s="104" customFormat="1" ht="25.5" x14ac:dyDescent="0.25">
      <c r="A251" s="67" t="s">
        <v>290</v>
      </c>
      <c r="B251" s="44">
        <v>1</v>
      </c>
      <c r="C251" s="101">
        <v>359</v>
      </c>
      <c r="D251" s="45"/>
      <c r="E251" s="123" t="s">
        <v>293</v>
      </c>
      <c r="F251" s="68" t="s">
        <v>13</v>
      </c>
      <c r="G251" s="68" t="s">
        <v>14</v>
      </c>
      <c r="H251" s="98">
        <v>-22</v>
      </c>
      <c r="I251" s="99">
        <v>-22</v>
      </c>
      <c r="J251" s="100">
        <v>-22</v>
      </c>
      <c r="K251" s="98">
        <v>-22</v>
      </c>
      <c r="L251" s="99">
        <v>-22</v>
      </c>
      <c r="M251" s="100">
        <v>-22</v>
      </c>
      <c r="N251" s="98">
        <v>-22</v>
      </c>
      <c r="O251" s="99">
        <v>-22</v>
      </c>
      <c r="P251" s="100">
        <v>-22</v>
      </c>
    </row>
    <row r="252" spans="1:16" s="42" customFormat="1" ht="25.5" x14ac:dyDescent="0.25">
      <c r="A252" s="43"/>
      <c r="B252" s="44">
        <v>1</v>
      </c>
      <c r="C252" s="44">
        <v>361</v>
      </c>
      <c r="D252" s="45"/>
      <c r="E252" s="58" t="s">
        <v>294</v>
      </c>
      <c r="F252" s="47" t="s">
        <v>13</v>
      </c>
      <c r="G252" s="48" t="s">
        <v>14</v>
      </c>
      <c r="H252" s="49"/>
      <c r="I252" s="129"/>
      <c r="J252" s="60"/>
      <c r="K252" s="49"/>
      <c r="L252" s="129"/>
      <c r="M252" s="60"/>
      <c r="N252" s="49"/>
      <c r="O252" s="129"/>
      <c r="P252" s="60"/>
    </row>
    <row r="253" spans="1:16" s="42" customFormat="1" ht="25.5" x14ac:dyDescent="0.25">
      <c r="A253" s="43"/>
      <c r="B253" s="44">
        <v>1</v>
      </c>
      <c r="C253" s="44">
        <v>362</v>
      </c>
      <c r="D253" s="45"/>
      <c r="E253" s="58" t="s">
        <v>295</v>
      </c>
      <c r="F253" s="47" t="s">
        <v>13</v>
      </c>
      <c r="G253" s="48" t="s">
        <v>14</v>
      </c>
      <c r="H253" s="49">
        <v>340</v>
      </c>
      <c r="I253" s="129">
        <v>400</v>
      </c>
      <c r="J253" s="60"/>
      <c r="K253" s="49">
        <v>340</v>
      </c>
      <c r="L253" s="129">
        <v>400</v>
      </c>
      <c r="M253" s="60"/>
      <c r="N253" s="49">
        <v>340</v>
      </c>
      <c r="O253" s="129">
        <v>400</v>
      </c>
      <c r="P253" s="60"/>
    </row>
    <row r="254" spans="1:16" s="42" customFormat="1" ht="25.5" x14ac:dyDescent="0.25">
      <c r="A254" s="43"/>
      <c r="B254" s="44">
        <v>1</v>
      </c>
      <c r="C254" s="44">
        <v>362</v>
      </c>
      <c r="D254" s="45"/>
      <c r="E254" s="58" t="s">
        <v>296</v>
      </c>
      <c r="F254" s="47" t="s">
        <v>13</v>
      </c>
      <c r="G254" s="48" t="s">
        <v>14</v>
      </c>
      <c r="H254" s="49">
        <v>-340</v>
      </c>
      <c r="I254" s="129">
        <v>-400</v>
      </c>
      <c r="J254" s="60"/>
      <c r="K254" s="49">
        <v>-340</v>
      </c>
      <c r="L254" s="129">
        <v>-400</v>
      </c>
      <c r="M254" s="60"/>
      <c r="N254" s="49">
        <v>-340</v>
      </c>
      <c r="O254" s="129">
        <v>-400</v>
      </c>
      <c r="P254" s="60"/>
    </row>
    <row r="255" spans="1:16" s="104" customFormat="1" ht="25.5" x14ac:dyDescent="0.25">
      <c r="A255" s="43"/>
      <c r="B255" s="44">
        <v>1</v>
      </c>
      <c r="C255" s="44">
        <v>363</v>
      </c>
      <c r="D255" s="45"/>
      <c r="E255" s="58" t="s">
        <v>297</v>
      </c>
      <c r="F255" s="47" t="s">
        <v>13</v>
      </c>
      <c r="G255" s="48" t="s">
        <v>14</v>
      </c>
      <c r="H255" s="98">
        <v>114.02148916116872</v>
      </c>
      <c r="I255" s="99"/>
      <c r="J255" s="100"/>
      <c r="K255" s="98">
        <v>114.02148916116872</v>
      </c>
      <c r="L255" s="99"/>
      <c r="M255" s="100"/>
      <c r="N255" s="98">
        <v>114.02148916116872</v>
      </c>
      <c r="O255" s="99"/>
      <c r="P255" s="100"/>
    </row>
    <row r="256" spans="1:16" s="104" customFormat="1" ht="25.5" x14ac:dyDescent="0.25">
      <c r="A256" s="43"/>
      <c r="B256" s="44">
        <v>1</v>
      </c>
      <c r="C256" s="44">
        <v>363</v>
      </c>
      <c r="D256" s="45"/>
      <c r="E256" s="58" t="s">
        <v>298</v>
      </c>
      <c r="F256" s="47" t="s">
        <v>13</v>
      </c>
      <c r="G256" s="48" t="s">
        <v>14</v>
      </c>
      <c r="H256" s="98">
        <v>37.578510838831292</v>
      </c>
      <c r="I256" s="99"/>
      <c r="J256" s="100"/>
      <c r="K256" s="98"/>
      <c r="L256" s="99"/>
      <c r="M256" s="100"/>
      <c r="N256" s="98"/>
      <c r="O256" s="99"/>
      <c r="P256" s="100"/>
    </row>
    <row r="257" spans="1:16" s="42" customFormat="1" ht="25.5" x14ac:dyDescent="0.25">
      <c r="A257" s="43"/>
      <c r="B257" s="44">
        <v>1</v>
      </c>
      <c r="C257" s="44">
        <v>364</v>
      </c>
      <c r="D257" s="45"/>
      <c r="E257" s="58" t="s">
        <v>296</v>
      </c>
      <c r="F257" s="47" t="s">
        <v>13</v>
      </c>
      <c r="G257" s="48" t="s">
        <v>14</v>
      </c>
      <c r="H257" s="49">
        <v>-106.1</v>
      </c>
      <c r="I257" s="129"/>
      <c r="J257" s="60"/>
      <c r="K257" s="49">
        <v>-106.1</v>
      </c>
      <c r="L257" s="129"/>
      <c r="M257" s="60"/>
      <c r="N257" s="49">
        <v>-106.1</v>
      </c>
      <c r="O257" s="129"/>
      <c r="P257" s="60"/>
    </row>
    <row r="258" spans="1:16" s="104" customFormat="1" ht="25.5" x14ac:dyDescent="0.25">
      <c r="A258" s="67">
        <v>66017</v>
      </c>
      <c r="B258" s="44">
        <v>1</v>
      </c>
      <c r="C258" s="101">
        <v>365</v>
      </c>
      <c r="D258" s="45"/>
      <c r="E258" s="123" t="s">
        <v>299</v>
      </c>
      <c r="F258" s="68" t="s">
        <v>13</v>
      </c>
      <c r="G258" s="68" t="s">
        <v>14</v>
      </c>
      <c r="H258" s="98">
        <v>5</v>
      </c>
      <c r="I258" s="99">
        <v>5</v>
      </c>
      <c r="J258" s="100">
        <v>5</v>
      </c>
      <c r="K258" s="98">
        <v>5</v>
      </c>
      <c r="L258" s="99">
        <v>5</v>
      </c>
      <c r="M258" s="100">
        <v>5</v>
      </c>
      <c r="N258" s="98">
        <v>5</v>
      </c>
      <c r="O258" s="99">
        <v>5</v>
      </c>
      <c r="P258" s="100">
        <v>5</v>
      </c>
    </row>
    <row r="259" spans="1:16" s="104" customFormat="1" ht="38.25" x14ac:dyDescent="0.25">
      <c r="A259" s="67" t="s">
        <v>300</v>
      </c>
      <c r="B259" s="44">
        <v>1</v>
      </c>
      <c r="C259" s="101">
        <v>369</v>
      </c>
      <c r="D259" s="45"/>
      <c r="E259" s="123" t="s">
        <v>301</v>
      </c>
      <c r="F259" s="68" t="s">
        <v>13</v>
      </c>
      <c r="G259" s="68" t="s">
        <v>14</v>
      </c>
      <c r="H259" s="98">
        <v>1</v>
      </c>
      <c r="I259" s="99"/>
      <c r="J259" s="100"/>
      <c r="K259" s="98">
        <v>1</v>
      </c>
      <c r="L259" s="99"/>
      <c r="M259" s="100"/>
      <c r="N259" s="98">
        <v>1</v>
      </c>
      <c r="O259" s="99"/>
      <c r="P259" s="100"/>
    </row>
    <row r="260" spans="1:16" s="104" customFormat="1" ht="12.75" x14ac:dyDescent="0.25">
      <c r="A260" s="67">
        <v>67028</v>
      </c>
      <c r="B260" s="44">
        <v>1</v>
      </c>
      <c r="C260" s="101">
        <v>370</v>
      </c>
      <c r="D260" s="45"/>
      <c r="E260" s="123" t="s">
        <v>302</v>
      </c>
      <c r="F260" s="68" t="s">
        <v>13</v>
      </c>
      <c r="G260" s="68" t="s">
        <v>14</v>
      </c>
      <c r="H260" s="98">
        <v>1</v>
      </c>
      <c r="I260" s="99"/>
      <c r="J260" s="100"/>
      <c r="K260" s="98">
        <v>1</v>
      </c>
      <c r="L260" s="99"/>
      <c r="M260" s="100"/>
      <c r="N260" s="98">
        <v>1</v>
      </c>
      <c r="O260" s="99"/>
      <c r="P260" s="100"/>
    </row>
    <row r="261" spans="1:16" s="42" customFormat="1" ht="12.75" x14ac:dyDescent="0.25">
      <c r="A261" s="43"/>
      <c r="B261" s="44">
        <v>1</v>
      </c>
      <c r="C261" s="44">
        <v>371</v>
      </c>
      <c r="D261" s="45"/>
      <c r="E261" s="58" t="s">
        <v>303</v>
      </c>
      <c r="F261" s="47" t="s">
        <v>13</v>
      </c>
      <c r="G261" s="48" t="s">
        <v>14</v>
      </c>
      <c r="H261" s="49">
        <v>196.3</v>
      </c>
      <c r="I261" s="129">
        <v>473.7</v>
      </c>
      <c r="J261" s="60">
        <v>474.1</v>
      </c>
      <c r="K261" s="49">
        <v>196.3</v>
      </c>
      <c r="L261" s="129">
        <v>473.7</v>
      </c>
      <c r="M261" s="60">
        <v>474.1</v>
      </c>
      <c r="N261" s="49">
        <v>196.3</v>
      </c>
      <c r="O261" s="129">
        <v>473.7</v>
      </c>
      <c r="P261" s="60">
        <v>474.1</v>
      </c>
    </row>
    <row r="262" spans="1:16" s="42" customFormat="1" ht="25.5" x14ac:dyDescent="0.25">
      <c r="A262" s="43"/>
      <c r="B262" s="44">
        <v>1</v>
      </c>
      <c r="C262" s="44">
        <v>371</v>
      </c>
      <c r="D262" s="45"/>
      <c r="E262" s="58" t="s">
        <v>304</v>
      </c>
      <c r="F262" s="47" t="s">
        <v>13</v>
      </c>
      <c r="G262" s="48" t="s">
        <v>14</v>
      </c>
      <c r="H262" s="49">
        <v>-196.3</v>
      </c>
      <c r="I262" s="129">
        <v>-473.7</v>
      </c>
      <c r="J262" s="60">
        <v>-474.1</v>
      </c>
      <c r="K262" s="49">
        <v>-196.3</v>
      </c>
      <c r="L262" s="129">
        <v>-473.7</v>
      </c>
      <c r="M262" s="60">
        <v>-474.1</v>
      </c>
      <c r="N262" s="49">
        <v>-196.3</v>
      </c>
      <c r="O262" s="129">
        <v>-473.7</v>
      </c>
      <c r="P262" s="60">
        <v>-474.1</v>
      </c>
    </row>
    <row r="263" spans="1:16" s="42" customFormat="1" ht="38.25" x14ac:dyDescent="0.25">
      <c r="A263" s="43"/>
      <c r="B263" s="44">
        <v>1</v>
      </c>
      <c r="C263" s="44">
        <v>372</v>
      </c>
      <c r="D263" s="45"/>
      <c r="E263" s="58" t="s">
        <v>305</v>
      </c>
      <c r="F263" s="47" t="s">
        <v>13</v>
      </c>
      <c r="G263" s="48" t="s">
        <v>14</v>
      </c>
      <c r="H263" s="49"/>
      <c r="I263" s="129">
        <v>157.69999999999999</v>
      </c>
      <c r="J263" s="60">
        <v>163.4</v>
      </c>
      <c r="K263" s="49"/>
      <c r="L263" s="129">
        <v>157.69999999999999</v>
      </c>
      <c r="M263" s="60">
        <v>163.4</v>
      </c>
      <c r="N263" s="49"/>
      <c r="O263" s="129">
        <v>157.69999999999999</v>
      </c>
      <c r="P263" s="60">
        <v>163.4</v>
      </c>
    </row>
    <row r="264" spans="1:16" s="42" customFormat="1" ht="38.25" x14ac:dyDescent="0.25">
      <c r="A264" s="43"/>
      <c r="B264" s="44">
        <v>1</v>
      </c>
      <c r="C264" s="44">
        <v>372</v>
      </c>
      <c r="D264" s="45"/>
      <c r="E264" s="58" t="s">
        <v>306</v>
      </c>
      <c r="F264" s="47" t="s">
        <v>17</v>
      </c>
      <c r="G264" s="48" t="s">
        <v>18</v>
      </c>
      <c r="H264" s="49"/>
      <c r="I264" s="129">
        <v>70.999999999999986</v>
      </c>
      <c r="J264" s="60">
        <v>73.5</v>
      </c>
      <c r="K264" s="49"/>
      <c r="L264" s="129">
        <v>70.999999999999986</v>
      </c>
      <c r="M264" s="60">
        <v>73.5</v>
      </c>
      <c r="N264" s="49"/>
      <c r="O264" s="129">
        <v>70.999999999999986</v>
      </c>
      <c r="P264" s="60">
        <v>73.5</v>
      </c>
    </row>
    <row r="265" spans="1:16" s="42" customFormat="1" ht="25.5" x14ac:dyDescent="0.25">
      <c r="A265" s="43"/>
      <c r="B265" s="44">
        <v>1</v>
      </c>
      <c r="C265" s="44">
        <v>373</v>
      </c>
      <c r="D265" s="45"/>
      <c r="E265" s="58" t="s">
        <v>307</v>
      </c>
      <c r="F265" s="47" t="s">
        <v>13</v>
      </c>
      <c r="G265" s="48" t="s">
        <v>14</v>
      </c>
      <c r="H265" s="49">
        <v>2.5</v>
      </c>
      <c r="I265" s="129">
        <v>2.5</v>
      </c>
      <c r="J265" s="60">
        <v>2.5</v>
      </c>
      <c r="K265" s="49">
        <v>2.5</v>
      </c>
      <c r="L265" s="129">
        <v>2.5</v>
      </c>
      <c r="M265" s="60">
        <v>2.5</v>
      </c>
      <c r="N265" s="49">
        <v>2.5</v>
      </c>
      <c r="O265" s="129">
        <v>2.5</v>
      </c>
      <c r="P265" s="60">
        <v>2.5</v>
      </c>
    </row>
    <row r="266" spans="1:16" s="42" customFormat="1" ht="12.75" x14ac:dyDescent="0.25">
      <c r="A266" s="43"/>
      <c r="B266" s="44">
        <v>1</v>
      </c>
      <c r="C266" s="44">
        <v>375</v>
      </c>
      <c r="D266" s="45"/>
      <c r="E266" s="58" t="s">
        <v>308</v>
      </c>
      <c r="F266" s="47" t="s">
        <v>13</v>
      </c>
      <c r="G266" s="48" t="s">
        <v>14</v>
      </c>
      <c r="H266" s="49">
        <v>40</v>
      </c>
      <c r="I266" s="129"/>
      <c r="J266" s="60"/>
      <c r="K266" s="49">
        <v>40</v>
      </c>
      <c r="L266" s="129"/>
      <c r="M266" s="60"/>
      <c r="N266" s="49">
        <v>40</v>
      </c>
      <c r="O266" s="129"/>
      <c r="P266" s="60"/>
    </row>
    <row r="267" spans="1:16" s="42" customFormat="1" ht="25.5" x14ac:dyDescent="0.25">
      <c r="A267" s="43"/>
      <c r="B267" s="44">
        <v>1</v>
      </c>
      <c r="C267" s="44">
        <v>380</v>
      </c>
      <c r="D267" s="45"/>
      <c r="E267" s="58" t="s">
        <v>309</v>
      </c>
      <c r="F267" s="47" t="s">
        <v>13</v>
      </c>
      <c r="G267" s="48" t="s">
        <v>14</v>
      </c>
      <c r="H267" s="49">
        <v>167.7</v>
      </c>
      <c r="I267" s="129"/>
      <c r="J267" s="60"/>
      <c r="K267" s="49">
        <v>150.80699999999999</v>
      </c>
      <c r="L267" s="129">
        <v>131.483</v>
      </c>
      <c r="M267" s="60">
        <v>149.63200000000001</v>
      </c>
      <c r="N267" s="49">
        <v>150.80699999999999</v>
      </c>
      <c r="O267" s="129">
        <v>131.483</v>
      </c>
      <c r="P267" s="60">
        <v>149.63200000000001</v>
      </c>
    </row>
    <row r="268" spans="1:16" s="42" customFormat="1" ht="25.5" x14ac:dyDescent="0.25">
      <c r="A268" s="43"/>
      <c r="B268" s="44">
        <v>1</v>
      </c>
      <c r="C268" s="44">
        <v>380</v>
      </c>
      <c r="D268" s="45"/>
      <c r="E268" s="58" t="s">
        <v>309</v>
      </c>
      <c r="F268" s="47" t="s">
        <v>17</v>
      </c>
      <c r="G268" s="48" t="s">
        <v>25</v>
      </c>
      <c r="H268" s="49"/>
      <c r="I268" s="129"/>
      <c r="J268" s="60"/>
      <c r="K268" s="49"/>
      <c r="L268" s="129">
        <v>123.95464</v>
      </c>
      <c r="M268" s="60">
        <v>166.99526599999999</v>
      </c>
      <c r="N268" s="49"/>
      <c r="O268" s="129">
        <v>123.95464</v>
      </c>
      <c r="P268" s="60">
        <v>166.99526599999999</v>
      </c>
    </row>
    <row r="269" spans="1:16" s="104" customFormat="1" ht="25.5" x14ac:dyDescent="0.25">
      <c r="A269" s="43" t="s">
        <v>310</v>
      </c>
      <c r="B269" s="44">
        <v>1</v>
      </c>
      <c r="C269" s="44">
        <v>384</v>
      </c>
      <c r="D269" s="45"/>
      <c r="E269" s="58" t="s">
        <v>311</v>
      </c>
      <c r="F269" s="47" t="s">
        <v>13</v>
      </c>
      <c r="G269" s="48" t="s">
        <v>14</v>
      </c>
      <c r="H269" s="98">
        <v>50</v>
      </c>
      <c r="I269" s="99"/>
      <c r="J269" s="100"/>
      <c r="K269" s="98">
        <v>50</v>
      </c>
      <c r="L269" s="99"/>
      <c r="M269" s="100"/>
      <c r="N269" s="98">
        <v>50</v>
      </c>
      <c r="O269" s="99"/>
      <c r="P269" s="100"/>
    </row>
    <row r="270" spans="1:16" s="104" customFormat="1" ht="25.5" x14ac:dyDescent="0.25">
      <c r="A270" s="43">
        <v>71059</v>
      </c>
      <c r="B270" s="44">
        <v>1</v>
      </c>
      <c r="C270" s="44">
        <v>385</v>
      </c>
      <c r="D270" s="45"/>
      <c r="E270" s="58" t="s">
        <v>312</v>
      </c>
      <c r="F270" s="47" t="s">
        <v>13</v>
      </c>
      <c r="G270" s="48" t="s">
        <v>14</v>
      </c>
      <c r="H270" s="98">
        <v>0.5</v>
      </c>
      <c r="I270" s="99">
        <v>0.5</v>
      </c>
      <c r="J270" s="100">
        <v>0.5</v>
      </c>
      <c r="K270" s="98">
        <v>0.5</v>
      </c>
      <c r="L270" s="99">
        <v>0.5</v>
      </c>
      <c r="M270" s="100">
        <v>0.5</v>
      </c>
      <c r="N270" s="98">
        <v>0.5</v>
      </c>
      <c r="O270" s="99">
        <v>0.5</v>
      </c>
      <c r="P270" s="100">
        <v>0.5</v>
      </c>
    </row>
    <row r="271" spans="1:16" s="104" customFormat="1" ht="12.75" x14ac:dyDescent="0.25">
      <c r="A271" s="43">
        <v>71063</v>
      </c>
      <c r="B271" s="44">
        <v>1</v>
      </c>
      <c r="C271" s="44">
        <v>397</v>
      </c>
      <c r="D271" s="45"/>
      <c r="E271" s="58" t="s">
        <v>313</v>
      </c>
      <c r="F271" s="47" t="s">
        <v>13</v>
      </c>
      <c r="G271" s="48" t="s">
        <v>14</v>
      </c>
      <c r="H271" s="98">
        <v>70.400000000000006</v>
      </c>
      <c r="I271" s="99">
        <v>35.1</v>
      </c>
      <c r="J271" s="100">
        <v>19.3</v>
      </c>
      <c r="K271" s="98">
        <v>70.400000000000006</v>
      </c>
      <c r="L271" s="99">
        <v>35.1</v>
      </c>
      <c r="M271" s="100">
        <v>19.3</v>
      </c>
      <c r="N271" s="98">
        <v>70.400000000000006</v>
      </c>
      <c r="O271" s="99">
        <v>35.1</v>
      </c>
      <c r="P271" s="100">
        <v>19.3</v>
      </c>
    </row>
    <row r="272" spans="1:16" s="104" customFormat="1" ht="25.5" x14ac:dyDescent="0.25">
      <c r="A272" s="43">
        <v>71063</v>
      </c>
      <c r="B272" s="44">
        <v>1</v>
      </c>
      <c r="C272" s="44">
        <v>398</v>
      </c>
      <c r="D272" s="45"/>
      <c r="E272" s="58" t="s">
        <v>314</v>
      </c>
      <c r="F272" s="47" t="s">
        <v>17</v>
      </c>
      <c r="G272" s="48" t="s">
        <v>25</v>
      </c>
      <c r="H272" s="98"/>
      <c r="I272" s="99"/>
      <c r="J272" s="100"/>
      <c r="K272" s="98">
        <v>9.6999999999999993</v>
      </c>
      <c r="L272" s="99">
        <v>23.6</v>
      </c>
      <c r="M272" s="100">
        <v>26.1</v>
      </c>
      <c r="N272" s="98">
        <v>9.6999999999999993</v>
      </c>
      <c r="O272" s="99">
        <v>23.6</v>
      </c>
      <c r="P272" s="100">
        <v>26.1</v>
      </c>
    </row>
    <row r="273" spans="1:16" s="104" customFormat="1" ht="25.5" x14ac:dyDescent="0.25">
      <c r="A273" s="43">
        <v>71063</v>
      </c>
      <c r="B273" s="44">
        <v>1</v>
      </c>
      <c r="C273" s="44">
        <v>398</v>
      </c>
      <c r="D273" s="45"/>
      <c r="E273" s="58" t="s">
        <v>314</v>
      </c>
      <c r="F273" s="47" t="s">
        <v>13</v>
      </c>
      <c r="G273" s="48" t="s">
        <v>14</v>
      </c>
      <c r="H273" s="98">
        <v>-9.6999999999999993</v>
      </c>
      <c r="I273" s="99">
        <v>-23.6</v>
      </c>
      <c r="J273" s="100">
        <v>-26.1</v>
      </c>
      <c r="K273" s="98"/>
      <c r="L273" s="99"/>
      <c r="M273" s="100"/>
      <c r="N273" s="98"/>
      <c r="O273" s="99"/>
      <c r="P273" s="100"/>
    </row>
    <row r="274" spans="1:16" s="104" customFormat="1" ht="25.5" x14ac:dyDescent="0.25">
      <c r="A274" s="43">
        <v>71063</v>
      </c>
      <c r="B274" s="44">
        <v>1</v>
      </c>
      <c r="C274" s="44">
        <v>398</v>
      </c>
      <c r="D274" s="45"/>
      <c r="E274" s="58" t="s">
        <v>315</v>
      </c>
      <c r="F274" s="47" t="s">
        <v>17</v>
      </c>
      <c r="G274" s="48" t="s">
        <v>18</v>
      </c>
      <c r="H274" s="98"/>
      <c r="I274" s="99">
        <v>-3.5</v>
      </c>
      <c r="J274" s="100">
        <v>-7</v>
      </c>
      <c r="K274" s="98"/>
      <c r="L274" s="99">
        <v>-3.5</v>
      </c>
      <c r="M274" s="100">
        <v>-7</v>
      </c>
      <c r="N274" s="98"/>
      <c r="O274" s="99">
        <v>-3.5</v>
      </c>
      <c r="P274" s="100">
        <v>-7</v>
      </c>
    </row>
    <row r="275" spans="1:16" s="104" customFormat="1" ht="12.75" x14ac:dyDescent="0.25">
      <c r="A275" s="43" t="s">
        <v>316</v>
      </c>
      <c r="B275" s="44">
        <v>1</v>
      </c>
      <c r="C275" s="44">
        <v>402</v>
      </c>
      <c r="D275" s="45"/>
      <c r="E275" s="58" t="s">
        <v>317</v>
      </c>
      <c r="F275" s="47" t="s">
        <v>13</v>
      </c>
      <c r="G275" s="48" t="s">
        <v>14</v>
      </c>
      <c r="H275" s="98">
        <v>1</v>
      </c>
      <c r="I275" s="99">
        <v>1</v>
      </c>
      <c r="J275" s="100">
        <v>1</v>
      </c>
      <c r="K275" s="98">
        <v>1</v>
      </c>
      <c r="L275" s="99">
        <v>1</v>
      </c>
      <c r="M275" s="100">
        <v>1</v>
      </c>
      <c r="N275" s="98">
        <v>1</v>
      </c>
      <c r="O275" s="99">
        <v>1</v>
      </c>
      <c r="P275" s="100">
        <v>1</v>
      </c>
    </row>
    <row r="276" spans="1:16" s="42" customFormat="1" ht="25.5" x14ac:dyDescent="0.25">
      <c r="A276" s="43"/>
      <c r="B276" s="44">
        <v>1</v>
      </c>
      <c r="C276" s="44">
        <v>403</v>
      </c>
      <c r="D276" s="45"/>
      <c r="E276" s="58" t="s">
        <v>318</v>
      </c>
      <c r="F276" s="47" t="s">
        <v>13</v>
      </c>
      <c r="G276" s="48" t="s">
        <v>14</v>
      </c>
      <c r="H276" s="49">
        <v>1000</v>
      </c>
      <c r="I276" s="129"/>
      <c r="J276" s="60"/>
      <c r="K276" s="49">
        <v>1000</v>
      </c>
      <c r="L276" s="129"/>
      <c r="M276" s="60"/>
      <c r="N276" s="49">
        <v>1000</v>
      </c>
      <c r="O276" s="129"/>
      <c r="P276" s="60"/>
    </row>
    <row r="277" spans="1:16" s="42" customFormat="1" ht="12.75" x14ac:dyDescent="0.25">
      <c r="A277" s="43"/>
      <c r="B277" s="44">
        <v>1</v>
      </c>
      <c r="C277" s="44">
        <v>403</v>
      </c>
      <c r="D277" s="45"/>
      <c r="E277" s="58" t="s">
        <v>319</v>
      </c>
      <c r="F277" s="47" t="s">
        <v>13</v>
      </c>
      <c r="G277" s="48" t="s">
        <v>14</v>
      </c>
      <c r="H277" s="49"/>
      <c r="I277" s="129"/>
      <c r="J277" s="60">
        <v>-300</v>
      </c>
      <c r="K277" s="49"/>
      <c r="L277" s="129"/>
      <c r="M277" s="60">
        <v>-300</v>
      </c>
      <c r="N277" s="49"/>
      <c r="O277" s="129"/>
      <c r="P277" s="60">
        <v>-300</v>
      </c>
    </row>
    <row r="278" spans="1:16" s="42" customFormat="1" ht="38.25" x14ac:dyDescent="0.25">
      <c r="A278" s="43"/>
      <c r="B278" s="44">
        <v>1</v>
      </c>
      <c r="C278" s="44">
        <v>407</v>
      </c>
      <c r="D278" s="45"/>
      <c r="E278" s="58" t="s">
        <v>320</v>
      </c>
      <c r="F278" s="47" t="s">
        <v>13</v>
      </c>
      <c r="G278" s="48" t="s">
        <v>14</v>
      </c>
      <c r="H278" s="49">
        <v>500</v>
      </c>
      <c r="I278" s="129">
        <v>500</v>
      </c>
      <c r="J278" s="60">
        <v>500</v>
      </c>
      <c r="K278" s="49">
        <v>500</v>
      </c>
      <c r="L278" s="129">
        <v>500</v>
      </c>
      <c r="M278" s="60">
        <v>500</v>
      </c>
      <c r="N278" s="49">
        <v>500</v>
      </c>
      <c r="O278" s="129">
        <v>500</v>
      </c>
      <c r="P278" s="60">
        <v>500</v>
      </c>
    </row>
    <row r="279" spans="1:16" s="42" customFormat="1" ht="51" x14ac:dyDescent="0.25">
      <c r="A279" s="43"/>
      <c r="B279" s="44">
        <v>1</v>
      </c>
      <c r="C279" s="44">
        <v>407</v>
      </c>
      <c r="D279" s="45"/>
      <c r="E279" s="58" t="s">
        <v>321</v>
      </c>
      <c r="F279" s="47" t="s">
        <v>17</v>
      </c>
      <c r="G279" s="48" t="s">
        <v>119</v>
      </c>
      <c r="H279" s="49"/>
      <c r="I279" s="129"/>
      <c r="J279" s="60"/>
      <c r="K279" s="49">
        <v>242.5</v>
      </c>
      <c r="L279" s="129">
        <v>242.5</v>
      </c>
      <c r="M279" s="60">
        <v>242.5</v>
      </c>
      <c r="N279" s="49">
        <v>242.5</v>
      </c>
      <c r="O279" s="129">
        <v>242.5</v>
      </c>
      <c r="P279" s="60">
        <v>242.5</v>
      </c>
    </row>
    <row r="280" spans="1:16" s="42" customFormat="1" ht="12.75" x14ac:dyDescent="0.25">
      <c r="A280" s="43"/>
      <c r="B280" s="44">
        <v>1</v>
      </c>
      <c r="C280" s="44">
        <v>409</v>
      </c>
      <c r="D280" s="45"/>
      <c r="E280" s="58" t="s">
        <v>322</v>
      </c>
      <c r="F280" s="47" t="s">
        <v>13</v>
      </c>
      <c r="G280" s="48" t="s">
        <v>14</v>
      </c>
      <c r="H280" s="49">
        <v>335</v>
      </c>
      <c r="I280" s="129">
        <v>335</v>
      </c>
      <c r="J280" s="60">
        <v>335</v>
      </c>
      <c r="K280" s="49">
        <v>335</v>
      </c>
      <c r="L280" s="129">
        <v>335</v>
      </c>
      <c r="M280" s="60">
        <v>335</v>
      </c>
      <c r="N280" s="49">
        <v>335</v>
      </c>
      <c r="O280" s="129">
        <v>335</v>
      </c>
      <c r="P280" s="60">
        <v>335</v>
      </c>
    </row>
    <row r="281" spans="1:16" s="42" customFormat="1" ht="25.5" x14ac:dyDescent="0.25">
      <c r="A281" s="43"/>
      <c r="B281" s="44">
        <v>1</v>
      </c>
      <c r="C281" s="44">
        <v>409</v>
      </c>
      <c r="D281" s="45"/>
      <c r="E281" s="58" t="s">
        <v>323</v>
      </c>
      <c r="F281" s="47" t="s">
        <v>17</v>
      </c>
      <c r="G281" s="48" t="s">
        <v>119</v>
      </c>
      <c r="H281" s="49"/>
      <c r="I281" s="129"/>
      <c r="J281" s="60"/>
      <c r="K281" s="49">
        <v>162.47499999999999</v>
      </c>
      <c r="L281" s="129">
        <v>162.47499999999999</v>
      </c>
      <c r="M281" s="60">
        <v>162.47499999999999</v>
      </c>
      <c r="N281" s="49">
        <v>162.47499999999999</v>
      </c>
      <c r="O281" s="129">
        <v>162.47499999999999</v>
      </c>
      <c r="P281" s="60">
        <v>162.47499999999999</v>
      </c>
    </row>
    <row r="282" spans="1:16" s="70" customFormat="1" ht="38.25" x14ac:dyDescent="0.25">
      <c r="A282" s="63">
        <v>74026</v>
      </c>
      <c r="B282" s="44">
        <v>1</v>
      </c>
      <c r="C282" s="64">
        <v>414</v>
      </c>
      <c r="D282" s="45"/>
      <c r="E282" s="66" t="s">
        <v>324</v>
      </c>
      <c r="F282" s="67" t="s">
        <v>13</v>
      </c>
      <c r="G282" s="68" t="s">
        <v>14</v>
      </c>
      <c r="H282" s="61">
        <v>100</v>
      </c>
      <c r="I282" s="130">
        <v>100</v>
      </c>
      <c r="J282" s="131">
        <v>100</v>
      </c>
      <c r="K282" s="61">
        <v>100</v>
      </c>
      <c r="L282" s="130">
        <v>100</v>
      </c>
      <c r="M282" s="131">
        <v>100</v>
      </c>
      <c r="N282" s="61">
        <v>100</v>
      </c>
      <c r="O282" s="130">
        <v>100</v>
      </c>
      <c r="P282" s="131">
        <v>100</v>
      </c>
    </row>
    <row r="283" spans="1:16" s="70" customFormat="1" ht="51" x14ac:dyDescent="0.25">
      <c r="A283" s="63">
        <v>74026</v>
      </c>
      <c r="B283" s="44">
        <v>1</v>
      </c>
      <c r="C283" s="64">
        <v>414</v>
      </c>
      <c r="D283" s="45"/>
      <c r="E283" s="66" t="s">
        <v>325</v>
      </c>
      <c r="F283" s="67" t="s">
        <v>17</v>
      </c>
      <c r="G283" s="68" t="s">
        <v>119</v>
      </c>
      <c r="H283" s="61"/>
      <c r="I283" s="130"/>
      <c r="J283" s="131"/>
      <c r="K283" s="61">
        <v>48.5</v>
      </c>
      <c r="L283" s="130">
        <v>48.5</v>
      </c>
      <c r="M283" s="131">
        <v>48.5</v>
      </c>
      <c r="N283" s="61">
        <v>48.5</v>
      </c>
      <c r="O283" s="130">
        <v>48.5</v>
      </c>
      <c r="P283" s="131">
        <v>48.5</v>
      </c>
    </row>
    <row r="284" spans="1:16" s="42" customFormat="1" ht="25.5" x14ac:dyDescent="0.25">
      <c r="A284" s="43"/>
      <c r="B284" s="44">
        <v>1</v>
      </c>
      <c r="C284" s="44">
        <v>416</v>
      </c>
      <c r="D284" s="45"/>
      <c r="E284" s="58" t="s">
        <v>326</v>
      </c>
      <c r="F284" s="47" t="s">
        <v>13</v>
      </c>
      <c r="G284" s="48" t="s">
        <v>14</v>
      </c>
      <c r="H284" s="49">
        <v>70</v>
      </c>
      <c r="I284" s="129"/>
      <c r="J284" s="60"/>
      <c r="K284" s="49">
        <v>70</v>
      </c>
      <c r="L284" s="129"/>
      <c r="M284" s="60"/>
      <c r="N284" s="49">
        <v>70</v>
      </c>
      <c r="O284" s="129"/>
      <c r="P284" s="60"/>
    </row>
    <row r="285" spans="1:16" s="42" customFormat="1" ht="38.25" x14ac:dyDescent="0.25">
      <c r="A285" s="63" t="s">
        <v>23</v>
      </c>
      <c r="B285" s="44">
        <v>1</v>
      </c>
      <c r="C285" s="44">
        <v>421</v>
      </c>
      <c r="D285" s="45"/>
      <c r="E285" s="58" t="s">
        <v>327</v>
      </c>
      <c r="F285" s="47" t="s">
        <v>13</v>
      </c>
      <c r="G285" s="48" t="s">
        <v>14</v>
      </c>
      <c r="H285" s="49">
        <v>105</v>
      </c>
      <c r="I285" s="129">
        <v>105</v>
      </c>
      <c r="J285" s="60">
        <v>109.2</v>
      </c>
      <c r="K285" s="61">
        <v>0</v>
      </c>
      <c r="L285" s="130">
        <v>0</v>
      </c>
      <c r="M285" s="60">
        <v>109.2</v>
      </c>
      <c r="N285" s="61">
        <v>0</v>
      </c>
      <c r="O285" s="130">
        <v>0</v>
      </c>
      <c r="P285" s="60">
        <v>109.2</v>
      </c>
    </row>
    <row r="286" spans="1:16" s="42" customFormat="1" ht="25.5" x14ac:dyDescent="0.25">
      <c r="A286" s="63"/>
      <c r="B286" s="44">
        <v>1</v>
      </c>
      <c r="C286" s="44">
        <v>421</v>
      </c>
      <c r="D286" s="45"/>
      <c r="E286" s="58" t="s">
        <v>328</v>
      </c>
      <c r="F286" s="47" t="s">
        <v>17</v>
      </c>
      <c r="G286" s="48" t="s">
        <v>119</v>
      </c>
      <c r="H286" s="49"/>
      <c r="I286" s="129"/>
      <c r="J286" s="60"/>
      <c r="K286" s="49">
        <v>21</v>
      </c>
      <c r="L286" s="129">
        <v>21</v>
      </c>
      <c r="M286" s="60">
        <v>21.840000000000003</v>
      </c>
      <c r="N286" s="49">
        <v>21</v>
      </c>
      <c r="O286" s="129">
        <v>21</v>
      </c>
      <c r="P286" s="60">
        <v>21.840000000000003</v>
      </c>
    </row>
    <row r="287" spans="1:16" s="70" customFormat="1" ht="38.25" x14ac:dyDescent="0.25">
      <c r="A287" s="63" t="s">
        <v>23</v>
      </c>
      <c r="B287" s="44">
        <v>1</v>
      </c>
      <c r="C287" s="64" t="s">
        <v>329</v>
      </c>
      <c r="D287" s="45"/>
      <c r="E287" s="66" t="s">
        <v>330</v>
      </c>
      <c r="F287" s="67" t="s">
        <v>17</v>
      </c>
      <c r="G287" s="68" t="s">
        <v>109</v>
      </c>
      <c r="H287" s="61"/>
      <c r="I287" s="130"/>
      <c r="J287" s="131"/>
      <c r="K287" s="61">
        <v>1100</v>
      </c>
      <c r="L287" s="130"/>
      <c r="M287" s="131"/>
      <c r="N287" s="61">
        <v>1100</v>
      </c>
      <c r="O287" s="130"/>
      <c r="P287" s="131"/>
    </row>
    <row r="288" spans="1:16" s="70" customFormat="1" ht="12.75" x14ac:dyDescent="0.25">
      <c r="A288" s="63">
        <v>77019</v>
      </c>
      <c r="B288" s="44">
        <v>1</v>
      </c>
      <c r="C288" s="64">
        <v>433</v>
      </c>
      <c r="D288" s="45"/>
      <c r="E288" s="66" t="s">
        <v>331</v>
      </c>
      <c r="F288" s="67" t="s">
        <v>13</v>
      </c>
      <c r="G288" s="68" t="s">
        <v>14</v>
      </c>
      <c r="H288" s="61">
        <v>1.2131419999999999</v>
      </c>
      <c r="I288" s="130">
        <v>2.426285</v>
      </c>
      <c r="J288" s="131">
        <v>2.426285</v>
      </c>
      <c r="K288" s="61">
        <v>1.2131419999999999</v>
      </c>
      <c r="L288" s="130">
        <v>2.426285</v>
      </c>
      <c r="M288" s="131">
        <v>2.426285</v>
      </c>
      <c r="N288" s="61">
        <v>1.2131419999999999</v>
      </c>
      <c r="O288" s="130">
        <v>2.426285</v>
      </c>
      <c r="P288" s="131">
        <v>2.426285</v>
      </c>
    </row>
    <row r="289" spans="1:16" s="70" customFormat="1" ht="25.5" x14ac:dyDescent="0.25">
      <c r="A289" s="63">
        <v>77019</v>
      </c>
      <c r="B289" s="44">
        <v>1</v>
      </c>
      <c r="C289" s="64">
        <v>433</v>
      </c>
      <c r="D289" s="45"/>
      <c r="E289" s="66" t="s">
        <v>332</v>
      </c>
      <c r="F289" s="67" t="s">
        <v>17</v>
      </c>
      <c r="G289" s="68" t="s">
        <v>119</v>
      </c>
      <c r="H289" s="61"/>
      <c r="I289" s="130"/>
      <c r="J289" s="131"/>
      <c r="K289" s="61">
        <v>0.58837386999999997</v>
      </c>
      <c r="L289" s="130">
        <v>1.1767482249999999</v>
      </c>
      <c r="M289" s="131">
        <v>1.1767482249999999</v>
      </c>
      <c r="N289" s="61">
        <v>0.58837386999999997</v>
      </c>
      <c r="O289" s="130">
        <v>1.1767482249999999</v>
      </c>
      <c r="P289" s="131">
        <v>1.1767482249999999</v>
      </c>
    </row>
    <row r="290" spans="1:16" s="70" customFormat="1" ht="12.75" x14ac:dyDescent="0.25">
      <c r="A290" s="63">
        <v>77019</v>
      </c>
      <c r="B290" s="44">
        <v>1</v>
      </c>
      <c r="C290" s="64">
        <v>434</v>
      </c>
      <c r="D290" s="45"/>
      <c r="E290" s="66" t="s">
        <v>333</v>
      </c>
      <c r="F290" s="67" t="s">
        <v>13</v>
      </c>
      <c r="G290" s="68" t="s">
        <v>14</v>
      </c>
      <c r="H290" s="61"/>
      <c r="I290" s="130"/>
      <c r="J290" s="131"/>
      <c r="K290" s="61">
        <v>1.3138920000000001</v>
      </c>
      <c r="L290" s="130"/>
      <c r="M290" s="131"/>
      <c r="N290" s="61">
        <v>1.3138920000000001</v>
      </c>
      <c r="O290" s="130"/>
      <c r="P290" s="131"/>
    </row>
    <row r="291" spans="1:16" s="70" customFormat="1" ht="25.5" x14ac:dyDescent="0.25">
      <c r="A291" s="63">
        <v>77019</v>
      </c>
      <c r="B291" s="44">
        <v>1</v>
      </c>
      <c r="C291" s="64">
        <v>434</v>
      </c>
      <c r="D291" s="45"/>
      <c r="E291" s="66" t="s">
        <v>334</v>
      </c>
      <c r="F291" s="67" t="s">
        <v>17</v>
      </c>
      <c r="G291" s="68" t="s">
        <v>119</v>
      </c>
      <c r="H291" s="61"/>
      <c r="I291" s="130"/>
      <c r="J291" s="131"/>
      <c r="K291" s="61">
        <v>0.63723762000000006</v>
      </c>
      <c r="L291" s="130"/>
      <c r="M291" s="131"/>
      <c r="N291" s="61">
        <v>0.63723762000000006</v>
      </c>
      <c r="O291" s="130"/>
      <c r="P291" s="131"/>
    </row>
    <row r="292" spans="1:16" s="70" customFormat="1" ht="25.5" x14ac:dyDescent="0.25">
      <c r="A292" s="63">
        <v>77019</v>
      </c>
      <c r="B292" s="44">
        <v>1</v>
      </c>
      <c r="C292" s="64">
        <v>434</v>
      </c>
      <c r="D292" s="45"/>
      <c r="E292" s="66" t="s">
        <v>335</v>
      </c>
      <c r="F292" s="67" t="s">
        <v>13</v>
      </c>
      <c r="G292" s="68" t="s">
        <v>73</v>
      </c>
      <c r="H292" s="61"/>
      <c r="I292" s="130"/>
      <c r="J292" s="131"/>
      <c r="K292" s="61">
        <v>-0.67665438</v>
      </c>
      <c r="L292" s="130"/>
      <c r="M292" s="131"/>
      <c r="N292" s="61">
        <v>-0.67665438</v>
      </c>
      <c r="O292" s="130"/>
      <c r="P292" s="131"/>
    </row>
    <row r="293" spans="1:16" s="70" customFormat="1" ht="25.5" x14ac:dyDescent="0.25">
      <c r="A293" s="63">
        <v>77019</v>
      </c>
      <c r="B293" s="44">
        <v>1</v>
      </c>
      <c r="C293" s="64">
        <v>436</v>
      </c>
      <c r="D293" s="45"/>
      <c r="E293" s="66" t="s">
        <v>336</v>
      </c>
      <c r="F293" s="67" t="s">
        <v>13</v>
      </c>
      <c r="G293" s="68" t="s">
        <v>14</v>
      </c>
      <c r="H293" s="61">
        <v>0.14255000000000001</v>
      </c>
      <c r="I293" s="130">
        <v>0.57019699999999995</v>
      </c>
      <c r="J293" s="131">
        <v>0.57019699999999995</v>
      </c>
      <c r="K293" s="61">
        <v>0.14255000000000001</v>
      </c>
      <c r="L293" s="130">
        <v>0.57019699999999995</v>
      </c>
      <c r="M293" s="131">
        <v>0.57019699999999995</v>
      </c>
      <c r="N293" s="61">
        <v>0.14255000000000001</v>
      </c>
      <c r="O293" s="130">
        <v>0.57019699999999995</v>
      </c>
      <c r="P293" s="131">
        <v>0.57019699999999995</v>
      </c>
    </row>
    <row r="294" spans="1:16" s="70" customFormat="1" ht="38.25" x14ac:dyDescent="0.25">
      <c r="A294" s="63">
        <v>77019</v>
      </c>
      <c r="B294" s="44">
        <v>1</v>
      </c>
      <c r="C294" s="64">
        <v>436</v>
      </c>
      <c r="D294" s="45"/>
      <c r="E294" s="66" t="s">
        <v>337</v>
      </c>
      <c r="F294" s="67" t="s">
        <v>17</v>
      </c>
      <c r="G294" s="68" t="s">
        <v>119</v>
      </c>
      <c r="H294" s="61"/>
      <c r="I294" s="130"/>
      <c r="J294" s="131"/>
      <c r="K294" s="61">
        <v>6.9136749999999997E-2</v>
      </c>
      <c r="L294" s="130">
        <v>0.27654554499999995</v>
      </c>
      <c r="M294" s="131">
        <v>0.27654554499999995</v>
      </c>
      <c r="N294" s="61">
        <v>6.9136749999999997E-2</v>
      </c>
      <c r="O294" s="130">
        <v>0.27654554499999995</v>
      </c>
      <c r="P294" s="131">
        <v>0.27654554499999995</v>
      </c>
    </row>
    <row r="295" spans="1:16" s="70" customFormat="1" ht="12.75" x14ac:dyDescent="0.25">
      <c r="A295" s="63">
        <v>77022</v>
      </c>
      <c r="B295" s="44">
        <v>1</v>
      </c>
      <c r="C295" s="64">
        <v>437</v>
      </c>
      <c r="D295" s="45"/>
      <c r="E295" s="66" t="s">
        <v>338</v>
      </c>
      <c r="F295" s="67" t="s">
        <v>13</v>
      </c>
      <c r="G295" s="68" t="s">
        <v>14</v>
      </c>
      <c r="H295" s="61">
        <v>5</v>
      </c>
      <c r="I295" s="130">
        <v>5</v>
      </c>
      <c r="J295" s="131">
        <v>5</v>
      </c>
      <c r="K295" s="61">
        <v>5</v>
      </c>
      <c r="L295" s="130">
        <v>5</v>
      </c>
      <c r="M295" s="131">
        <v>5</v>
      </c>
      <c r="N295" s="61">
        <v>5</v>
      </c>
      <c r="O295" s="130">
        <v>5</v>
      </c>
      <c r="P295" s="131">
        <v>5</v>
      </c>
    </row>
    <row r="296" spans="1:16" s="42" customFormat="1" ht="12.75" x14ac:dyDescent="0.25">
      <c r="A296" s="43"/>
      <c r="B296" s="44">
        <v>1</v>
      </c>
      <c r="C296" s="44">
        <v>440</v>
      </c>
      <c r="D296" s="45"/>
      <c r="E296" s="58" t="s">
        <v>339</v>
      </c>
      <c r="F296" s="47" t="s">
        <v>13</v>
      </c>
      <c r="G296" s="48" t="s">
        <v>14</v>
      </c>
      <c r="H296" s="49">
        <v>9.9</v>
      </c>
      <c r="I296" s="129">
        <v>9.9</v>
      </c>
      <c r="J296" s="60">
        <v>9.9</v>
      </c>
      <c r="K296" s="49">
        <v>9.9</v>
      </c>
      <c r="L296" s="129">
        <v>9.9</v>
      </c>
      <c r="M296" s="60">
        <v>9.9</v>
      </c>
      <c r="N296" s="49">
        <v>9.9</v>
      </c>
      <c r="O296" s="129">
        <v>9.9</v>
      </c>
      <c r="P296" s="60">
        <v>9.9</v>
      </c>
    </row>
    <row r="297" spans="1:16" s="42" customFormat="1" ht="25.5" x14ac:dyDescent="0.25">
      <c r="A297" s="43"/>
      <c r="B297" s="44">
        <v>1</v>
      </c>
      <c r="C297" s="44">
        <v>441</v>
      </c>
      <c r="D297" s="45"/>
      <c r="E297" s="58" t="s">
        <v>340</v>
      </c>
      <c r="F297" s="47" t="s">
        <v>13</v>
      </c>
      <c r="G297" s="48" t="s">
        <v>14</v>
      </c>
      <c r="H297" s="49">
        <v>71</v>
      </c>
      <c r="I297" s="129">
        <v>71</v>
      </c>
      <c r="J297" s="60">
        <v>71</v>
      </c>
      <c r="K297" s="49">
        <v>71</v>
      </c>
      <c r="L297" s="129">
        <v>71</v>
      </c>
      <c r="M297" s="60">
        <v>71</v>
      </c>
      <c r="N297" s="49">
        <v>71</v>
      </c>
      <c r="O297" s="129">
        <v>71</v>
      </c>
      <c r="P297" s="60">
        <v>71</v>
      </c>
    </row>
    <row r="298" spans="1:16" s="42" customFormat="1" ht="12.75" x14ac:dyDescent="0.25">
      <c r="A298" s="43"/>
      <c r="B298" s="44">
        <v>1</v>
      </c>
      <c r="C298" s="44">
        <v>442</v>
      </c>
      <c r="D298" s="45"/>
      <c r="E298" s="58" t="s">
        <v>341</v>
      </c>
      <c r="F298" s="47" t="s">
        <v>13</v>
      </c>
      <c r="G298" s="48" t="s">
        <v>73</v>
      </c>
      <c r="H298" s="49">
        <v>100</v>
      </c>
      <c r="I298" s="129">
        <v>100</v>
      </c>
      <c r="J298" s="60">
        <v>100</v>
      </c>
      <c r="K298" s="49">
        <v>30</v>
      </c>
      <c r="L298" s="129">
        <v>40</v>
      </c>
      <c r="M298" s="60">
        <v>70</v>
      </c>
      <c r="N298" s="49">
        <v>30</v>
      </c>
      <c r="O298" s="129">
        <v>40</v>
      </c>
      <c r="P298" s="60">
        <v>70</v>
      </c>
    </row>
    <row r="299" spans="1:16" s="70" customFormat="1" ht="38.25" x14ac:dyDescent="0.25">
      <c r="A299" s="63" t="s">
        <v>342</v>
      </c>
      <c r="B299" s="44">
        <v>1</v>
      </c>
      <c r="C299" s="64">
        <v>445</v>
      </c>
      <c r="D299" s="45"/>
      <c r="E299" s="66" t="s">
        <v>343</v>
      </c>
      <c r="F299" s="67" t="s">
        <v>13</v>
      </c>
      <c r="G299" s="68" t="s">
        <v>73</v>
      </c>
      <c r="H299" s="61">
        <v>5</v>
      </c>
      <c r="I299" s="130"/>
      <c r="J299" s="131"/>
      <c r="K299" s="61">
        <v>5</v>
      </c>
      <c r="L299" s="130"/>
      <c r="M299" s="131"/>
      <c r="N299" s="61">
        <v>5</v>
      </c>
      <c r="O299" s="130"/>
      <c r="P299" s="131"/>
    </row>
    <row r="300" spans="1:16" s="42" customFormat="1" ht="25.5" x14ac:dyDescent="0.25">
      <c r="A300" s="132" t="s">
        <v>23</v>
      </c>
      <c r="B300" s="44">
        <v>1</v>
      </c>
      <c r="C300" s="44">
        <v>447</v>
      </c>
      <c r="D300" s="45"/>
      <c r="E300" s="58" t="s">
        <v>344</v>
      </c>
      <c r="F300" s="47" t="s">
        <v>13</v>
      </c>
      <c r="G300" s="48" t="s">
        <v>14</v>
      </c>
      <c r="H300" s="49">
        <v>400</v>
      </c>
      <c r="I300" s="129"/>
      <c r="J300" s="60"/>
      <c r="K300" s="49">
        <v>0</v>
      </c>
      <c r="L300" s="129"/>
      <c r="M300" s="60"/>
      <c r="N300" s="49">
        <v>0</v>
      </c>
      <c r="O300" s="129"/>
      <c r="P300" s="60"/>
    </row>
    <row r="301" spans="1:16" s="70" customFormat="1" ht="25.5" x14ac:dyDescent="0.25">
      <c r="A301" s="63" t="s">
        <v>345</v>
      </c>
      <c r="B301" s="44">
        <v>1</v>
      </c>
      <c r="C301" s="64">
        <v>450</v>
      </c>
      <c r="D301" s="45"/>
      <c r="E301" s="66" t="s">
        <v>346</v>
      </c>
      <c r="F301" s="67" t="s">
        <v>13</v>
      </c>
      <c r="G301" s="68" t="s">
        <v>14</v>
      </c>
      <c r="H301" s="61">
        <v>5</v>
      </c>
      <c r="I301" s="130">
        <v>5</v>
      </c>
      <c r="J301" s="131">
        <v>5</v>
      </c>
      <c r="K301" s="61">
        <v>5</v>
      </c>
      <c r="L301" s="130">
        <v>5</v>
      </c>
      <c r="M301" s="131">
        <v>5</v>
      </c>
      <c r="N301" s="61">
        <v>5</v>
      </c>
      <c r="O301" s="130">
        <v>5</v>
      </c>
      <c r="P301" s="131">
        <v>5</v>
      </c>
    </row>
    <row r="302" spans="1:16" s="70" customFormat="1" ht="12.75" x14ac:dyDescent="0.25">
      <c r="A302" s="63" t="s">
        <v>347</v>
      </c>
      <c r="B302" s="44">
        <v>1</v>
      </c>
      <c r="C302" s="64">
        <v>452</v>
      </c>
      <c r="D302" s="45"/>
      <c r="E302" s="66" t="s">
        <v>348</v>
      </c>
      <c r="F302" s="67" t="s">
        <v>17</v>
      </c>
      <c r="G302" s="68" t="s">
        <v>18</v>
      </c>
      <c r="H302" s="61">
        <v>-40</v>
      </c>
      <c r="I302" s="130">
        <v>-40</v>
      </c>
      <c r="J302" s="131"/>
      <c r="K302" s="61">
        <v>-40</v>
      </c>
      <c r="L302" s="130">
        <v>-40</v>
      </c>
      <c r="M302" s="131"/>
      <c r="N302" s="61">
        <v>-40</v>
      </c>
      <c r="O302" s="130">
        <v>-40</v>
      </c>
      <c r="P302" s="131"/>
    </row>
    <row r="303" spans="1:16" s="70" customFormat="1" ht="12.75" x14ac:dyDescent="0.25">
      <c r="A303" s="63" t="s">
        <v>349</v>
      </c>
      <c r="B303" s="44">
        <v>1</v>
      </c>
      <c r="C303" s="64">
        <v>454</v>
      </c>
      <c r="D303" s="45"/>
      <c r="E303" s="66" t="s">
        <v>350</v>
      </c>
      <c r="F303" s="67" t="s">
        <v>13</v>
      </c>
      <c r="G303" s="68" t="s">
        <v>14</v>
      </c>
      <c r="H303" s="61">
        <v>50</v>
      </c>
      <c r="I303" s="130"/>
      <c r="J303" s="131"/>
      <c r="K303" s="61">
        <v>50</v>
      </c>
      <c r="L303" s="130"/>
      <c r="M303" s="131"/>
      <c r="N303" s="61">
        <v>50</v>
      </c>
      <c r="O303" s="130"/>
      <c r="P303" s="131"/>
    </row>
    <row r="304" spans="1:16" s="70" customFormat="1" ht="25.5" x14ac:dyDescent="0.25">
      <c r="A304" s="63" t="s">
        <v>351</v>
      </c>
      <c r="B304" s="44">
        <v>1</v>
      </c>
      <c r="C304" s="64">
        <v>467</v>
      </c>
      <c r="D304" s="45"/>
      <c r="E304" s="66" t="s">
        <v>352</v>
      </c>
      <c r="F304" s="67" t="s">
        <v>13</v>
      </c>
      <c r="G304" s="68" t="s">
        <v>14</v>
      </c>
      <c r="H304" s="61">
        <v>508.84199999999998</v>
      </c>
      <c r="I304" s="130"/>
      <c r="J304" s="131"/>
      <c r="K304" s="61">
        <v>508.84199999999998</v>
      </c>
      <c r="L304" s="130"/>
      <c r="M304" s="131"/>
      <c r="N304" s="61">
        <v>508.84199999999998</v>
      </c>
      <c r="O304" s="130"/>
      <c r="P304" s="131"/>
    </row>
    <row r="305" spans="1:16" s="70" customFormat="1" ht="12.75" x14ac:dyDescent="0.25">
      <c r="A305" s="63" t="s">
        <v>351</v>
      </c>
      <c r="B305" s="44">
        <v>1</v>
      </c>
      <c r="C305" s="64">
        <v>467</v>
      </c>
      <c r="D305" s="45"/>
      <c r="E305" s="66" t="s">
        <v>353</v>
      </c>
      <c r="F305" s="67" t="s">
        <v>13</v>
      </c>
      <c r="G305" s="68" t="s">
        <v>14</v>
      </c>
      <c r="H305" s="61">
        <v>25.4421</v>
      </c>
      <c r="I305" s="130"/>
      <c r="J305" s="131"/>
      <c r="K305" s="61">
        <v>25.4421</v>
      </c>
      <c r="L305" s="130"/>
      <c r="M305" s="131"/>
      <c r="N305" s="61">
        <v>25.4421</v>
      </c>
      <c r="O305" s="130"/>
      <c r="P305" s="131"/>
    </row>
    <row r="306" spans="1:16" s="70" customFormat="1" ht="25.5" x14ac:dyDescent="0.25">
      <c r="A306" s="63" t="s">
        <v>351</v>
      </c>
      <c r="B306" s="44">
        <v>1</v>
      </c>
      <c r="C306" s="64">
        <v>467</v>
      </c>
      <c r="D306" s="45"/>
      <c r="E306" s="66" t="s">
        <v>354</v>
      </c>
      <c r="F306" s="67" t="s">
        <v>13</v>
      </c>
      <c r="G306" s="68" t="s">
        <v>14</v>
      </c>
      <c r="H306" s="61">
        <v>100</v>
      </c>
      <c r="I306" s="130"/>
      <c r="J306" s="131"/>
      <c r="K306" s="61">
        <v>100</v>
      </c>
      <c r="L306" s="130"/>
      <c r="M306" s="131"/>
      <c r="N306" s="61">
        <v>100</v>
      </c>
      <c r="O306" s="130"/>
      <c r="P306" s="131"/>
    </row>
    <row r="307" spans="1:16" s="70" customFormat="1" ht="25.5" x14ac:dyDescent="0.25">
      <c r="A307" s="63" t="s">
        <v>351</v>
      </c>
      <c r="B307" s="44">
        <v>1</v>
      </c>
      <c r="C307" s="64">
        <v>467</v>
      </c>
      <c r="D307" s="45"/>
      <c r="E307" s="66" t="s">
        <v>355</v>
      </c>
      <c r="F307" s="67" t="s">
        <v>13</v>
      </c>
      <c r="G307" s="68" t="s">
        <v>14</v>
      </c>
      <c r="H307" s="61">
        <v>10</v>
      </c>
      <c r="I307" s="130"/>
      <c r="J307" s="131"/>
      <c r="K307" s="61">
        <v>10</v>
      </c>
      <c r="L307" s="130"/>
      <c r="M307" s="131"/>
      <c r="N307" s="61">
        <v>10</v>
      </c>
      <c r="O307" s="130"/>
      <c r="P307" s="131"/>
    </row>
    <row r="308" spans="1:16" s="70" customFormat="1" ht="12.75" x14ac:dyDescent="0.25">
      <c r="A308" s="63" t="s">
        <v>351</v>
      </c>
      <c r="B308" s="44">
        <v>1</v>
      </c>
      <c r="C308" s="64">
        <v>472</v>
      </c>
      <c r="D308" s="45"/>
      <c r="E308" s="66" t="s">
        <v>356</v>
      </c>
      <c r="F308" s="67" t="s">
        <v>13</v>
      </c>
      <c r="G308" s="68" t="s">
        <v>14</v>
      </c>
      <c r="H308" s="61">
        <v>11.233599999999999</v>
      </c>
      <c r="I308" s="130">
        <v>15.233599999999999</v>
      </c>
      <c r="J308" s="131">
        <v>19.233599999999999</v>
      </c>
      <c r="K308" s="61">
        <v>11.233599999999999</v>
      </c>
      <c r="L308" s="130">
        <v>15.233599999999999</v>
      </c>
      <c r="M308" s="131">
        <v>19.233599999999999</v>
      </c>
      <c r="N308" s="61">
        <v>11.233599999999999</v>
      </c>
      <c r="O308" s="130">
        <v>15.233599999999999</v>
      </c>
      <c r="P308" s="131">
        <v>19.233599999999999</v>
      </c>
    </row>
    <row r="309" spans="1:16" s="70" customFormat="1" ht="25.5" x14ac:dyDescent="0.25">
      <c r="A309" s="63" t="s">
        <v>351</v>
      </c>
      <c r="B309" s="44">
        <v>1</v>
      </c>
      <c r="C309" s="64">
        <v>472</v>
      </c>
      <c r="D309" s="45"/>
      <c r="E309" s="66" t="s">
        <v>357</v>
      </c>
      <c r="F309" s="67" t="s">
        <v>13</v>
      </c>
      <c r="G309" s="68" t="s">
        <v>14</v>
      </c>
      <c r="H309" s="61">
        <v>-11.233599999999999</v>
      </c>
      <c r="I309" s="130">
        <v>-11.233599999999999</v>
      </c>
      <c r="J309" s="131">
        <v>-11.233599999999999</v>
      </c>
      <c r="K309" s="61">
        <v>-11.233599999999999</v>
      </c>
      <c r="L309" s="130">
        <v>-11.233599999999999</v>
      </c>
      <c r="M309" s="131">
        <v>-11.233599999999999</v>
      </c>
      <c r="N309" s="61">
        <v>-11.233599999999999</v>
      </c>
      <c r="O309" s="130">
        <v>-11.233599999999999</v>
      </c>
      <c r="P309" s="131">
        <v>-11.233599999999999</v>
      </c>
    </row>
    <row r="310" spans="1:16" s="70" customFormat="1" ht="25.5" x14ac:dyDescent="0.25">
      <c r="A310" s="63" t="s">
        <v>351</v>
      </c>
      <c r="B310" s="44">
        <v>1</v>
      </c>
      <c r="C310" s="64">
        <v>472</v>
      </c>
      <c r="D310" s="45"/>
      <c r="E310" s="66" t="s">
        <v>358</v>
      </c>
      <c r="F310" s="67" t="s">
        <v>13</v>
      </c>
      <c r="G310" s="68" t="s">
        <v>14</v>
      </c>
      <c r="H310" s="61"/>
      <c r="I310" s="130">
        <v>-4</v>
      </c>
      <c r="J310" s="131">
        <v>-8</v>
      </c>
      <c r="K310" s="61"/>
      <c r="L310" s="130">
        <v>-4</v>
      </c>
      <c r="M310" s="131">
        <v>-8</v>
      </c>
      <c r="N310" s="61"/>
      <c r="O310" s="130">
        <v>-4</v>
      </c>
      <c r="P310" s="131">
        <v>-8</v>
      </c>
    </row>
    <row r="311" spans="1:16" s="70" customFormat="1" ht="25.5" x14ac:dyDescent="0.25">
      <c r="A311" s="63" t="s">
        <v>359</v>
      </c>
      <c r="B311" s="44">
        <v>1</v>
      </c>
      <c r="C311" s="64">
        <v>474</v>
      </c>
      <c r="D311" s="45"/>
      <c r="E311" s="66" t="s">
        <v>360</v>
      </c>
      <c r="F311" s="67" t="s">
        <v>13</v>
      </c>
      <c r="G311" s="68" t="s">
        <v>14</v>
      </c>
      <c r="H311" s="61">
        <v>3.6</v>
      </c>
      <c r="I311" s="130"/>
      <c r="J311" s="131"/>
      <c r="K311" s="61">
        <v>3.6</v>
      </c>
      <c r="L311" s="130"/>
      <c r="M311" s="131"/>
      <c r="N311" s="61">
        <v>3.6</v>
      </c>
      <c r="O311" s="130"/>
      <c r="P311" s="131"/>
    </row>
    <row r="312" spans="1:16" s="70" customFormat="1" ht="25.5" x14ac:dyDescent="0.25">
      <c r="A312" s="63" t="s">
        <v>359</v>
      </c>
      <c r="B312" s="44">
        <v>1</v>
      </c>
      <c r="C312" s="64">
        <v>474</v>
      </c>
      <c r="D312" s="45"/>
      <c r="E312" s="66" t="s">
        <v>361</v>
      </c>
      <c r="F312" s="67" t="s">
        <v>13</v>
      </c>
      <c r="G312" s="68" t="s">
        <v>14</v>
      </c>
      <c r="H312" s="61">
        <v>0.7</v>
      </c>
      <c r="I312" s="130"/>
      <c r="J312" s="131"/>
      <c r="K312" s="61">
        <v>0.7</v>
      </c>
      <c r="L312" s="130"/>
      <c r="M312" s="131"/>
      <c r="N312" s="61">
        <v>0.7</v>
      </c>
      <c r="O312" s="130"/>
      <c r="P312" s="131"/>
    </row>
    <row r="313" spans="1:16" s="70" customFormat="1" ht="12.75" x14ac:dyDescent="0.25">
      <c r="A313" s="63" t="s">
        <v>362</v>
      </c>
      <c r="B313" s="44">
        <v>1</v>
      </c>
      <c r="C313" s="64">
        <v>479</v>
      </c>
      <c r="D313" s="45"/>
      <c r="E313" s="66" t="s">
        <v>363</v>
      </c>
      <c r="F313" s="67" t="s">
        <v>13</v>
      </c>
      <c r="G313" s="68" t="s">
        <v>14</v>
      </c>
      <c r="H313" s="61">
        <v>20</v>
      </c>
      <c r="I313" s="130">
        <v>20</v>
      </c>
      <c r="J313" s="131">
        <v>20</v>
      </c>
      <c r="K313" s="61">
        <v>20</v>
      </c>
      <c r="L313" s="130">
        <v>20</v>
      </c>
      <c r="M313" s="131">
        <v>20</v>
      </c>
      <c r="N313" s="61">
        <v>20</v>
      </c>
      <c r="O313" s="130">
        <v>20</v>
      </c>
      <c r="P313" s="131">
        <v>20</v>
      </c>
    </row>
    <row r="314" spans="1:16" s="70" customFormat="1" ht="38.25" x14ac:dyDescent="0.25">
      <c r="A314" s="63">
        <v>81044</v>
      </c>
      <c r="B314" s="44">
        <v>1</v>
      </c>
      <c r="C314" s="64">
        <v>482</v>
      </c>
      <c r="D314" s="45"/>
      <c r="E314" s="66" t="s">
        <v>364</v>
      </c>
      <c r="F314" s="67" t="s">
        <v>13</v>
      </c>
      <c r="G314" s="68" t="s">
        <v>14</v>
      </c>
      <c r="H314" s="61">
        <v>212.10000000000002</v>
      </c>
      <c r="I314" s="130"/>
      <c r="J314" s="131"/>
      <c r="K314" s="61">
        <v>212.10000000000002</v>
      </c>
      <c r="L314" s="130"/>
      <c r="M314" s="131"/>
      <c r="N314" s="61">
        <v>212.10000000000002</v>
      </c>
      <c r="O314" s="130"/>
      <c r="P314" s="131"/>
    </row>
    <row r="315" spans="1:16" s="70" customFormat="1" ht="38.25" x14ac:dyDescent="0.25">
      <c r="A315" s="63">
        <v>81044</v>
      </c>
      <c r="B315" s="44">
        <v>1</v>
      </c>
      <c r="C315" s="64">
        <v>482</v>
      </c>
      <c r="D315" s="45"/>
      <c r="E315" s="66" t="s">
        <v>365</v>
      </c>
      <c r="F315" s="67" t="s">
        <v>13</v>
      </c>
      <c r="G315" s="68" t="s">
        <v>14</v>
      </c>
      <c r="H315" s="61">
        <v>70</v>
      </c>
      <c r="I315" s="130"/>
      <c r="J315" s="131"/>
      <c r="K315" s="61"/>
      <c r="L315" s="130"/>
      <c r="M315" s="131"/>
      <c r="N315" s="61"/>
      <c r="O315" s="130"/>
      <c r="P315" s="131"/>
    </row>
    <row r="316" spans="1:16" s="70" customFormat="1" ht="38.25" x14ac:dyDescent="0.25">
      <c r="A316" s="63">
        <v>81044</v>
      </c>
      <c r="B316" s="44">
        <v>1</v>
      </c>
      <c r="C316" s="64">
        <v>483</v>
      </c>
      <c r="D316" s="45"/>
      <c r="E316" s="66" t="s">
        <v>366</v>
      </c>
      <c r="F316" s="67" t="s">
        <v>13</v>
      </c>
      <c r="G316" s="68" t="s">
        <v>14</v>
      </c>
      <c r="H316" s="61">
        <v>53.9</v>
      </c>
      <c r="I316" s="130"/>
      <c r="J316" s="131"/>
      <c r="K316" s="61">
        <v>53.9</v>
      </c>
      <c r="L316" s="130"/>
      <c r="M316" s="131"/>
      <c r="N316" s="61">
        <v>53.9</v>
      </c>
      <c r="O316" s="130"/>
      <c r="P316" s="131"/>
    </row>
    <row r="317" spans="1:16" s="70" customFormat="1" ht="38.25" x14ac:dyDescent="0.25">
      <c r="A317" s="63">
        <v>81044</v>
      </c>
      <c r="B317" s="44">
        <v>1</v>
      </c>
      <c r="C317" s="64">
        <v>483</v>
      </c>
      <c r="D317" s="45"/>
      <c r="E317" s="66" t="s">
        <v>367</v>
      </c>
      <c r="F317" s="67" t="s">
        <v>17</v>
      </c>
      <c r="G317" s="68" t="s">
        <v>119</v>
      </c>
      <c r="H317" s="61"/>
      <c r="I317" s="130"/>
      <c r="J317" s="131"/>
      <c r="K317" s="61">
        <v>26.141499999999997</v>
      </c>
      <c r="L317" s="130"/>
      <c r="M317" s="131"/>
      <c r="N317" s="61">
        <v>26.141499999999997</v>
      </c>
      <c r="O317" s="130"/>
      <c r="P317" s="131"/>
    </row>
    <row r="318" spans="1:16" s="42" customFormat="1" ht="12.75" x14ac:dyDescent="0.25">
      <c r="A318" s="43"/>
      <c r="B318" s="44">
        <v>1</v>
      </c>
      <c r="C318" s="44">
        <v>485</v>
      </c>
      <c r="D318" s="45"/>
      <c r="E318" s="58" t="s">
        <v>368</v>
      </c>
      <c r="F318" s="47" t="s">
        <v>13</v>
      </c>
      <c r="G318" s="48" t="s">
        <v>14</v>
      </c>
      <c r="H318" s="49">
        <v>117.130194</v>
      </c>
      <c r="I318" s="129">
        <v>117.130194</v>
      </c>
      <c r="J318" s="60">
        <v>117.130194</v>
      </c>
      <c r="K318" s="49">
        <v>117.130194</v>
      </c>
      <c r="L318" s="129">
        <v>117.130194</v>
      </c>
      <c r="M318" s="60">
        <v>117.130194</v>
      </c>
      <c r="N318" s="49">
        <v>117.130194</v>
      </c>
      <c r="O318" s="129">
        <v>117.130194</v>
      </c>
      <c r="P318" s="60">
        <v>117.130194</v>
      </c>
    </row>
    <row r="319" spans="1:16" s="42" customFormat="1" ht="12.75" x14ac:dyDescent="0.25">
      <c r="A319" s="43"/>
      <c r="B319" s="44">
        <v>1</v>
      </c>
      <c r="C319" s="44">
        <v>485</v>
      </c>
      <c r="D319" s="45"/>
      <c r="E319" s="58" t="s">
        <v>369</v>
      </c>
      <c r="F319" s="47" t="s">
        <v>13</v>
      </c>
      <c r="G319" s="48" t="s">
        <v>14</v>
      </c>
      <c r="H319" s="49">
        <v>-117.130194</v>
      </c>
      <c r="I319" s="129">
        <v>-117.130194</v>
      </c>
      <c r="J319" s="60">
        <v>-117.130194</v>
      </c>
      <c r="K319" s="49">
        <v>-117.130194</v>
      </c>
      <c r="L319" s="129">
        <v>-117.130194</v>
      </c>
      <c r="M319" s="60">
        <v>-117.130194</v>
      </c>
      <c r="N319" s="49">
        <v>-117.130194</v>
      </c>
      <c r="O319" s="129">
        <v>-117.130194</v>
      </c>
      <c r="P319" s="60">
        <v>-117.130194</v>
      </c>
    </row>
    <row r="320" spans="1:16" s="70" customFormat="1" ht="12.75" x14ac:dyDescent="0.25">
      <c r="A320" s="63" t="s">
        <v>370</v>
      </c>
      <c r="B320" s="44">
        <v>1</v>
      </c>
      <c r="C320" s="64">
        <v>486</v>
      </c>
      <c r="D320" s="45"/>
      <c r="E320" s="66" t="s">
        <v>371</v>
      </c>
      <c r="F320" s="67" t="s">
        <v>17</v>
      </c>
      <c r="G320" s="68" t="s">
        <v>18</v>
      </c>
      <c r="H320" s="61">
        <v>-3.08</v>
      </c>
      <c r="I320" s="130">
        <v>-3.08</v>
      </c>
      <c r="J320" s="131">
        <v>-3.08</v>
      </c>
      <c r="K320" s="61">
        <v>-3.08</v>
      </c>
      <c r="L320" s="130">
        <v>-3.08</v>
      </c>
      <c r="M320" s="131">
        <v>-3.08</v>
      </c>
      <c r="N320" s="61">
        <v>-3.08</v>
      </c>
      <c r="O320" s="130">
        <v>-3.08</v>
      </c>
      <c r="P320" s="131">
        <v>-3.08</v>
      </c>
    </row>
    <row r="321" spans="1:16" s="70" customFormat="1" ht="38.25" x14ac:dyDescent="0.25">
      <c r="A321" s="63" t="s">
        <v>372</v>
      </c>
      <c r="B321" s="44">
        <v>1</v>
      </c>
      <c r="C321" s="64">
        <v>488</v>
      </c>
      <c r="D321" s="45"/>
      <c r="E321" s="66" t="s">
        <v>373</v>
      </c>
      <c r="F321" s="67" t="s">
        <v>13</v>
      </c>
      <c r="G321" s="68" t="s">
        <v>14</v>
      </c>
      <c r="H321" s="61">
        <v>4</v>
      </c>
      <c r="I321" s="130">
        <v>4</v>
      </c>
      <c r="J321" s="131">
        <v>4</v>
      </c>
      <c r="K321" s="61">
        <v>4</v>
      </c>
      <c r="L321" s="130">
        <v>4</v>
      </c>
      <c r="M321" s="131">
        <v>4</v>
      </c>
      <c r="N321" s="61">
        <v>4</v>
      </c>
      <c r="O321" s="130">
        <v>4</v>
      </c>
      <c r="P321" s="131">
        <v>4</v>
      </c>
    </row>
    <row r="322" spans="1:16" s="70" customFormat="1" ht="38.25" x14ac:dyDescent="0.25">
      <c r="A322" s="63" t="s">
        <v>372</v>
      </c>
      <c r="B322" s="44">
        <v>1</v>
      </c>
      <c r="C322" s="64">
        <v>490</v>
      </c>
      <c r="D322" s="45"/>
      <c r="E322" s="66" t="s">
        <v>374</v>
      </c>
      <c r="F322" s="67" t="s">
        <v>13</v>
      </c>
      <c r="G322" s="68" t="s">
        <v>73</v>
      </c>
      <c r="H322" s="61">
        <v>1</v>
      </c>
      <c r="I322" s="130">
        <v>1</v>
      </c>
      <c r="J322" s="131">
        <v>1</v>
      </c>
      <c r="K322" s="61">
        <v>1</v>
      </c>
      <c r="L322" s="130">
        <v>1</v>
      </c>
      <c r="M322" s="131">
        <v>1</v>
      </c>
      <c r="N322" s="61">
        <v>1</v>
      </c>
      <c r="O322" s="130">
        <v>1</v>
      </c>
      <c r="P322" s="131">
        <v>1</v>
      </c>
    </row>
    <row r="323" spans="1:16" s="70" customFormat="1" ht="25.5" x14ac:dyDescent="0.25">
      <c r="A323" s="63" t="s">
        <v>375</v>
      </c>
      <c r="B323" s="44">
        <v>1</v>
      </c>
      <c r="C323" s="64">
        <v>496</v>
      </c>
      <c r="D323" s="45"/>
      <c r="E323" s="66" t="s">
        <v>376</v>
      </c>
      <c r="F323" s="67" t="s">
        <v>13</v>
      </c>
      <c r="G323" s="68" t="s">
        <v>14</v>
      </c>
      <c r="H323" s="61">
        <v>20</v>
      </c>
      <c r="I323" s="130">
        <v>20</v>
      </c>
      <c r="J323" s="131">
        <v>20</v>
      </c>
      <c r="K323" s="61">
        <v>20</v>
      </c>
      <c r="L323" s="130">
        <v>20</v>
      </c>
      <c r="M323" s="131">
        <v>20</v>
      </c>
      <c r="N323" s="61">
        <v>20</v>
      </c>
      <c r="O323" s="130">
        <v>20</v>
      </c>
      <c r="P323" s="131">
        <v>20</v>
      </c>
    </row>
    <row r="324" spans="1:16" s="70" customFormat="1" ht="12.75" x14ac:dyDescent="0.25">
      <c r="A324" s="63" t="s">
        <v>377</v>
      </c>
      <c r="B324" s="44">
        <v>1</v>
      </c>
      <c r="C324" s="64">
        <v>498</v>
      </c>
      <c r="D324" s="45"/>
      <c r="E324" s="66" t="s">
        <v>378</v>
      </c>
      <c r="F324" s="67" t="s">
        <v>13</v>
      </c>
      <c r="G324" s="68" t="s">
        <v>14</v>
      </c>
      <c r="H324" s="61">
        <v>1</v>
      </c>
      <c r="I324" s="130">
        <v>1</v>
      </c>
      <c r="J324" s="131">
        <v>1</v>
      </c>
      <c r="K324" s="61">
        <v>1</v>
      </c>
      <c r="L324" s="130">
        <v>1</v>
      </c>
      <c r="M324" s="131">
        <v>1</v>
      </c>
      <c r="N324" s="61">
        <v>1</v>
      </c>
      <c r="O324" s="130">
        <v>1</v>
      </c>
      <c r="P324" s="131">
        <v>1</v>
      </c>
    </row>
    <row r="325" spans="1:16" s="70" customFormat="1" ht="25.5" x14ac:dyDescent="0.25">
      <c r="A325" s="63" t="s">
        <v>379</v>
      </c>
      <c r="B325" s="44">
        <v>1</v>
      </c>
      <c r="C325" s="64">
        <v>499</v>
      </c>
      <c r="D325" s="45"/>
      <c r="E325" s="66" t="s">
        <v>380</v>
      </c>
      <c r="F325" s="67" t="s">
        <v>13</v>
      </c>
      <c r="G325" s="68" t="s">
        <v>14</v>
      </c>
      <c r="H325" s="61">
        <v>4</v>
      </c>
      <c r="I325" s="130">
        <v>4</v>
      </c>
      <c r="J325" s="131">
        <v>4</v>
      </c>
      <c r="K325" s="61">
        <v>4</v>
      </c>
      <c r="L325" s="130">
        <v>4</v>
      </c>
      <c r="M325" s="131">
        <v>4</v>
      </c>
      <c r="N325" s="61">
        <v>4</v>
      </c>
      <c r="O325" s="130">
        <v>4</v>
      </c>
      <c r="P325" s="131">
        <v>4</v>
      </c>
    </row>
    <row r="326" spans="1:16" s="42" customFormat="1" ht="12.75" x14ac:dyDescent="0.25">
      <c r="A326" s="30"/>
      <c r="B326" s="105"/>
      <c r="C326" s="106"/>
      <c r="D326" s="107"/>
      <c r="E326" s="87" t="s">
        <v>381</v>
      </c>
      <c r="F326" s="88"/>
      <c r="G326" s="89"/>
      <c r="H326" s="90"/>
      <c r="I326" s="91"/>
      <c r="J326" s="92"/>
      <c r="K326" s="90"/>
      <c r="L326" s="93"/>
      <c r="M326" s="94"/>
      <c r="N326" s="90"/>
      <c r="O326" s="91"/>
      <c r="P326" s="92"/>
    </row>
    <row r="327" spans="1:16" s="57" customFormat="1" ht="12.75" x14ac:dyDescent="0.25">
      <c r="A327" s="47"/>
      <c r="B327" s="44">
        <v>1</v>
      </c>
      <c r="C327" s="52">
        <v>503</v>
      </c>
      <c r="D327" s="45"/>
      <c r="E327" s="97" t="s">
        <v>382</v>
      </c>
      <c r="F327" s="47" t="s">
        <v>13</v>
      </c>
      <c r="G327" s="48" t="s">
        <v>14</v>
      </c>
      <c r="H327" s="54">
        <v>117.8</v>
      </c>
      <c r="I327" s="55"/>
      <c r="J327" s="56">
        <v>106.9</v>
      </c>
      <c r="K327" s="54">
        <v>117.8</v>
      </c>
      <c r="L327" s="55"/>
      <c r="M327" s="56">
        <v>106.9</v>
      </c>
      <c r="N327" s="54">
        <v>117.8</v>
      </c>
      <c r="O327" s="55"/>
      <c r="P327" s="56">
        <v>106.9</v>
      </c>
    </row>
    <row r="328" spans="1:16" s="70" customFormat="1" ht="12.75" x14ac:dyDescent="0.25">
      <c r="A328" s="63" t="s">
        <v>383</v>
      </c>
      <c r="B328" s="44">
        <v>1</v>
      </c>
      <c r="C328" s="64">
        <v>505</v>
      </c>
      <c r="D328" s="45"/>
      <c r="E328" s="66" t="s">
        <v>384</v>
      </c>
      <c r="F328" s="67" t="s">
        <v>13</v>
      </c>
      <c r="G328" s="68" t="s">
        <v>14</v>
      </c>
      <c r="H328" s="61">
        <v>29.095500000000001</v>
      </c>
      <c r="I328" s="130"/>
      <c r="J328" s="131"/>
      <c r="K328" s="61">
        <v>29.095500000000001</v>
      </c>
      <c r="L328" s="130"/>
      <c r="M328" s="131"/>
      <c r="N328" s="61">
        <v>29.095500000000001</v>
      </c>
      <c r="O328" s="130"/>
      <c r="P328" s="131"/>
    </row>
    <row r="329" spans="1:16" s="70" customFormat="1" ht="12.75" x14ac:dyDescent="0.25">
      <c r="A329" s="63" t="s">
        <v>383</v>
      </c>
      <c r="B329" s="44">
        <v>1</v>
      </c>
      <c r="C329" s="64">
        <v>505</v>
      </c>
      <c r="D329" s="45"/>
      <c r="E329" s="66" t="s">
        <v>385</v>
      </c>
      <c r="F329" s="67" t="s">
        <v>13</v>
      </c>
      <c r="G329" s="68" t="s">
        <v>14</v>
      </c>
      <c r="H329" s="61">
        <v>0.90449999999999997</v>
      </c>
      <c r="I329" s="130"/>
      <c r="J329" s="131"/>
      <c r="K329" s="61">
        <v>0.90449999999999997</v>
      </c>
      <c r="L329" s="130"/>
      <c r="M329" s="131"/>
      <c r="N329" s="61">
        <v>0.90449999999999997</v>
      </c>
      <c r="O329" s="130"/>
      <c r="P329" s="131"/>
    </row>
    <row r="330" spans="1:16" s="70" customFormat="1" ht="25.5" x14ac:dyDescent="0.25">
      <c r="A330" s="63" t="s">
        <v>383</v>
      </c>
      <c r="B330" s="44">
        <v>1</v>
      </c>
      <c r="C330" s="64">
        <v>506</v>
      </c>
      <c r="D330" s="45"/>
      <c r="E330" s="66" t="s">
        <v>386</v>
      </c>
      <c r="F330" s="67" t="s">
        <v>13</v>
      </c>
      <c r="G330" s="68" t="s">
        <v>14</v>
      </c>
      <c r="H330" s="61">
        <v>-30</v>
      </c>
      <c r="I330" s="130"/>
      <c r="J330" s="131"/>
      <c r="K330" s="61">
        <v>-30</v>
      </c>
      <c r="L330" s="130"/>
      <c r="M330" s="131"/>
      <c r="N330" s="61">
        <v>-30</v>
      </c>
      <c r="O330" s="130"/>
      <c r="P330" s="131"/>
    </row>
    <row r="331" spans="1:16" s="70" customFormat="1" ht="12.75" x14ac:dyDescent="0.25">
      <c r="A331" s="63">
        <v>86011</v>
      </c>
      <c r="B331" s="44">
        <v>1</v>
      </c>
      <c r="C331" s="64">
        <v>509</v>
      </c>
      <c r="D331" s="45"/>
      <c r="E331" s="66" t="s">
        <v>387</v>
      </c>
      <c r="F331" s="67" t="s">
        <v>13</v>
      </c>
      <c r="G331" s="68" t="s">
        <v>14</v>
      </c>
      <c r="H331" s="61">
        <v>2</v>
      </c>
      <c r="I331" s="130"/>
      <c r="J331" s="131"/>
      <c r="K331" s="61">
        <v>2</v>
      </c>
      <c r="L331" s="130"/>
      <c r="M331" s="131"/>
      <c r="N331" s="61">
        <v>2</v>
      </c>
      <c r="O331" s="130"/>
      <c r="P331" s="131"/>
    </row>
    <row r="332" spans="1:16" s="70" customFormat="1" ht="12.75" x14ac:dyDescent="0.25">
      <c r="A332" s="63" t="s">
        <v>388</v>
      </c>
      <c r="B332" s="44">
        <v>1</v>
      </c>
      <c r="C332" s="64">
        <v>510</v>
      </c>
      <c r="D332" s="45"/>
      <c r="E332" s="66" t="s">
        <v>389</v>
      </c>
      <c r="F332" s="67" t="s">
        <v>13</v>
      </c>
      <c r="G332" s="68" t="s">
        <v>14</v>
      </c>
      <c r="H332" s="73">
        <v>3</v>
      </c>
      <c r="I332" s="74">
        <v>3</v>
      </c>
      <c r="J332" s="75">
        <v>3</v>
      </c>
      <c r="K332" s="73">
        <v>3</v>
      </c>
      <c r="L332" s="74">
        <v>3</v>
      </c>
      <c r="M332" s="75">
        <v>3</v>
      </c>
      <c r="N332" s="73">
        <v>3</v>
      </c>
      <c r="O332" s="74">
        <v>3</v>
      </c>
      <c r="P332" s="75">
        <v>3</v>
      </c>
    </row>
    <row r="333" spans="1:16" s="57" customFormat="1" ht="25.5" x14ac:dyDescent="0.25">
      <c r="A333" s="47"/>
      <c r="B333" s="44">
        <v>1</v>
      </c>
      <c r="C333" s="52">
        <v>512</v>
      </c>
      <c r="D333" s="45"/>
      <c r="E333" s="97" t="s">
        <v>390</v>
      </c>
      <c r="F333" s="47" t="s">
        <v>13</v>
      </c>
      <c r="G333" s="48" t="s">
        <v>14</v>
      </c>
      <c r="H333" s="54">
        <v>8.1839999999999993</v>
      </c>
      <c r="I333" s="55">
        <v>8.1839999999999993</v>
      </c>
      <c r="J333" s="56">
        <v>8.1839999999999993</v>
      </c>
      <c r="K333" s="54">
        <v>8.1839999999999993</v>
      </c>
      <c r="L333" s="55">
        <v>8.1839999999999993</v>
      </c>
      <c r="M333" s="56">
        <v>8.1839999999999993</v>
      </c>
      <c r="N333" s="54">
        <v>8.1839999999999993</v>
      </c>
      <c r="O333" s="55">
        <v>8.1839999999999993</v>
      </c>
      <c r="P333" s="56">
        <v>8.1839999999999993</v>
      </c>
    </row>
    <row r="334" spans="1:16" s="57" customFormat="1" ht="12.75" x14ac:dyDescent="0.25">
      <c r="A334" s="47"/>
      <c r="B334" s="44">
        <v>1</v>
      </c>
      <c r="C334" s="52">
        <v>513</v>
      </c>
      <c r="D334" s="45"/>
      <c r="E334" s="97" t="s">
        <v>391</v>
      </c>
      <c r="F334" s="47" t="s">
        <v>13</v>
      </c>
      <c r="G334" s="48" t="s">
        <v>73</v>
      </c>
      <c r="H334" s="54">
        <v>12</v>
      </c>
      <c r="I334" s="55"/>
      <c r="J334" s="56"/>
      <c r="K334" s="54">
        <v>12</v>
      </c>
      <c r="L334" s="55"/>
      <c r="M334" s="56"/>
      <c r="N334" s="54">
        <v>12</v>
      </c>
      <c r="O334" s="55"/>
      <c r="P334" s="56"/>
    </row>
    <row r="335" spans="1:16" s="70" customFormat="1" ht="76.5" x14ac:dyDescent="0.25">
      <c r="A335" s="63" t="s">
        <v>392</v>
      </c>
      <c r="B335" s="44">
        <v>1</v>
      </c>
      <c r="C335" s="64">
        <v>514</v>
      </c>
      <c r="D335" s="45"/>
      <c r="E335" s="66" t="s">
        <v>393</v>
      </c>
      <c r="F335" s="67" t="s">
        <v>13</v>
      </c>
      <c r="G335" s="68" t="s">
        <v>14</v>
      </c>
      <c r="H335" s="61">
        <v>70</v>
      </c>
      <c r="I335" s="130"/>
      <c r="J335" s="131"/>
      <c r="K335" s="61">
        <v>70</v>
      </c>
      <c r="L335" s="130"/>
      <c r="M335" s="131"/>
      <c r="N335" s="61">
        <v>70</v>
      </c>
      <c r="O335" s="130"/>
      <c r="P335" s="131"/>
    </row>
    <row r="336" spans="1:16" s="57" customFormat="1" ht="38.25" x14ac:dyDescent="0.25">
      <c r="A336" s="67" t="s">
        <v>23</v>
      </c>
      <c r="B336" s="44">
        <v>1</v>
      </c>
      <c r="C336" s="52">
        <v>518</v>
      </c>
      <c r="D336" s="45"/>
      <c r="E336" s="97" t="s">
        <v>394</v>
      </c>
      <c r="F336" s="47" t="s">
        <v>17</v>
      </c>
      <c r="G336" s="48" t="s">
        <v>18</v>
      </c>
      <c r="H336" s="54"/>
      <c r="I336" s="55"/>
      <c r="J336" s="56"/>
      <c r="K336" s="98">
        <v>0</v>
      </c>
      <c r="L336" s="99">
        <v>0</v>
      </c>
      <c r="M336" s="56">
        <v>-165</v>
      </c>
      <c r="N336" s="98">
        <v>0</v>
      </c>
      <c r="O336" s="99">
        <v>0</v>
      </c>
      <c r="P336" s="56">
        <v>-165</v>
      </c>
    </row>
    <row r="337" spans="1:16" s="57" customFormat="1" ht="38.25" x14ac:dyDescent="0.25">
      <c r="A337" s="67"/>
      <c r="B337" s="44">
        <v>1</v>
      </c>
      <c r="C337" s="52">
        <v>518</v>
      </c>
      <c r="D337" s="45"/>
      <c r="E337" s="97" t="s">
        <v>395</v>
      </c>
      <c r="F337" s="47" t="s">
        <v>13</v>
      </c>
      <c r="G337" s="48" t="s">
        <v>14</v>
      </c>
      <c r="H337" s="54">
        <v>165</v>
      </c>
      <c r="I337" s="55">
        <v>165</v>
      </c>
      <c r="J337" s="56">
        <v>165</v>
      </c>
      <c r="K337" s="54"/>
      <c r="L337" s="55"/>
      <c r="M337" s="56"/>
      <c r="N337" s="54"/>
      <c r="O337" s="55"/>
      <c r="P337" s="56"/>
    </row>
    <row r="338" spans="1:16" s="57" customFormat="1" ht="25.5" x14ac:dyDescent="0.25">
      <c r="A338" s="47"/>
      <c r="B338" s="44">
        <v>1</v>
      </c>
      <c r="C338" s="52">
        <v>518</v>
      </c>
      <c r="D338" s="45"/>
      <c r="E338" s="97" t="s">
        <v>396</v>
      </c>
      <c r="F338" s="47" t="s">
        <v>17</v>
      </c>
      <c r="G338" s="48" t="s">
        <v>18</v>
      </c>
      <c r="H338" s="54"/>
      <c r="I338" s="55"/>
      <c r="J338" s="56"/>
      <c r="K338" s="54">
        <v>-8</v>
      </c>
      <c r="L338" s="55">
        <v>-8</v>
      </c>
      <c r="M338" s="56">
        <v>-8</v>
      </c>
      <c r="N338" s="54">
        <v>-8</v>
      </c>
      <c r="O338" s="55">
        <v>-8</v>
      </c>
      <c r="P338" s="56">
        <v>-8</v>
      </c>
    </row>
    <row r="339" spans="1:16" s="57" customFormat="1" ht="38.25" x14ac:dyDescent="0.25">
      <c r="A339" s="47"/>
      <c r="B339" s="44">
        <v>1</v>
      </c>
      <c r="C339" s="52">
        <v>518</v>
      </c>
      <c r="D339" s="45"/>
      <c r="E339" s="97" t="s">
        <v>397</v>
      </c>
      <c r="F339" s="47" t="s">
        <v>13</v>
      </c>
      <c r="G339" s="48" t="s">
        <v>14</v>
      </c>
      <c r="H339" s="54">
        <v>8</v>
      </c>
      <c r="I339" s="55">
        <v>8</v>
      </c>
      <c r="J339" s="56">
        <v>8</v>
      </c>
      <c r="K339" s="54"/>
      <c r="L339" s="55"/>
      <c r="M339" s="56"/>
      <c r="N339" s="54"/>
      <c r="O339" s="55"/>
      <c r="P339" s="56"/>
    </row>
    <row r="340" spans="1:16" s="57" customFormat="1" ht="12.75" x14ac:dyDescent="0.25">
      <c r="A340" s="47"/>
      <c r="B340" s="44">
        <v>1</v>
      </c>
      <c r="C340" s="52">
        <v>519</v>
      </c>
      <c r="D340" s="45"/>
      <c r="E340" s="97" t="s">
        <v>398</v>
      </c>
      <c r="F340" s="47" t="s">
        <v>13</v>
      </c>
      <c r="G340" s="48" t="s">
        <v>14</v>
      </c>
      <c r="H340" s="54">
        <v>70</v>
      </c>
      <c r="I340" s="55">
        <v>70</v>
      </c>
      <c r="J340" s="56">
        <v>70</v>
      </c>
      <c r="K340" s="54">
        <v>70</v>
      </c>
      <c r="L340" s="55">
        <v>70</v>
      </c>
      <c r="M340" s="56">
        <v>70</v>
      </c>
      <c r="N340" s="54">
        <v>70</v>
      </c>
      <c r="O340" s="55">
        <v>70</v>
      </c>
      <c r="P340" s="56">
        <v>70</v>
      </c>
    </row>
    <row r="341" spans="1:16" s="57" customFormat="1" ht="12.75" x14ac:dyDescent="0.25">
      <c r="A341" s="47"/>
      <c r="B341" s="44">
        <v>1</v>
      </c>
      <c r="C341" s="52">
        <v>520</v>
      </c>
      <c r="D341" s="45"/>
      <c r="E341" s="97" t="s">
        <v>399</v>
      </c>
      <c r="F341" s="47" t="s">
        <v>13</v>
      </c>
      <c r="G341" s="48" t="s">
        <v>14</v>
      </c>
      <c r="H341" s="54">
        <v>30</v>
      </c>
      <c r="I341" s="55"/>
      <c r="J341" s="56"/>
      <c r="K341" s="54">
        <v>30</v>
      </c>
      <c r="L341" s="55"/>
      <c r="M341" s="56"/>
      <c r="N341" s="54">
        <v>30</v>
      </c>
      <c r="O341" s="55"/>
      <c r="P341" s="56"/>
    </row>
    <row r="342" spans="1:16" s="70" customFormat="1" ht="25.5" x14ac:dyDescent="0.25">
      <c r="A342" s="63" t="s">
        <v>400</v>
      </c>
      <c r="B342" s="44">
        <v>1</v>
      </c>
      <c r="C342" s="64">
        <v>521</v>
      </c>
      <c r="D342" s="45"/>
      <c r="E342" s="66" t="s">
        <v>401</v>
      </c>
      <c r="F342" s="67" t="s">
        <v>13</v>
      </c>
      <c r="G342" s="68" t="s">
        <v>14</v>
      </c>
      <c r="H342" s="61">
        <v>5</v>
      </c>
      <c r="I342" s="130"/>
      <c r="J342" s="131"/>
      <c r="K342" s="61">
        <v>5</v>
      </c>
      <c r="L342" s="130"/>
      <c r="M342" s="131"/>
      <c r="N342" s="61">
        <v>5</v>
      </c>
      <c r="O342" s="130"/>
      <c r="P342" s="131"/>
    </row>
    <row r="343" spans="1:16" s="70" customFormat="1" ht="25.5" x14ac:dyDescent="0.25">
      <c r="A343" s="63" t="s">
        <v>400</v>
      </c>
      <c r="B343" s="44">
        <v>1</v>
      </c>
      <c r="C343" s="64">
        <v>521</v>
      </c>
      <c r="D343" s="45"/>
      <c r="E343" s="66" t="s">
        <v>402</v>
      </c>
      <c r="F343" s="67" t="s">
        <v>13</v>
      </c>
      <c r="G343" s="68" t="s">
        <v>14</v>
      </c>
      <c r="H343" s="61">
        <v>3</v>
      </c>
      <c r="I343" s="130"/>
      <c r="J343" s="131"/>
      <c r="K343" s="61">
        <v>3</v>
      </c>
      <c r="L343" s="130"/>
      <c r="M343" s="131"/>
      <c r="N343" s="61">
        <v>3</v>
      </c>
      <c r="O343" s="130"/>
      <c r="P343" s="131"/>
    </row>
    <row r="344" spans="1:16" s="57" customFormat="1" ht="12.75" x14ac:dyDescent="0.25">
      <c r="A344" s="47"/>
      <c r="B344" s="44">
        <v>1</v>
      </c>
      <c r="C344" s="52">
        <v>522</v>
      </c>
      <c r="D344" s="45"/>
      <c r="E344" s="97" t="s">
        <v>403</v>
      </c>
      <c r="F344" s="47" t="s">
        <v>13</v>
      </c>
      <c r="G344" s="48" t="s">
        <v>14</v>
      </c>
      <c r="H344" s="54">
        <v>4</v>
      </c>
      <c r="I344" s="55"/>
      <c r="J344" s="56"/>
      <c r="K344" s="54">
        <v>4</v>
      </c>
      <c r="L344" s="55"/>
      <c r="M344" s="56"/>
      <c r="N344" s="54">
        <v>4</v>
      </c>
      <c r="O344" s="55"/>
      <c r="P344" s="56"/>
    </row>
    <row r="345" spans="1:16" s="70" customFormat="1" ht="12.75" x14ac:dyDescent="0.25">
      <c r="A345" s="63" t="s">
        <v>404</v>
      </c>
      <c r="B345" s="44">
        <v>1</v>
      </c>
      <c r="C345" s="64">
        <v>523</v>
      </c>
      <c r="D345" s="45"/>
      <c r="E345" s="66" t="s">
        <v>405</v>
      </c>
      <c r="F345" s="67" t="s">
        <v>13</v>
      </c>
      <c r="G345" s="68" t="s">
        <v>14</v>
      </c>
      <c r="H345" s="61">
        <v>5</v>
      </c>
      <c r="I345" s="130">
        <v>5</v>
      </c>
      <c r="J345" s="131">
        <v>5</v>
      </c>
      <c r="K345" s="61">
        <v>5</v>
      </c>
      <c r="L345" s="130">
        <v>5</v>
      </c>
      <c r="M345" s="131">
        <v>5</v>
      </c>
      <c r="N345" s="61">
        <v>5</v>
      </c>
      <c r="O345" s="130">
        <v>5</v>
      </c>
      <c r="P345" s="131">
        <v>5</v>
      </c>
    </row>
    <row r="346" spans="1:16" s="57" customFormat="1" ht="25.5" x14ac:dyDescent="0.25">
      <c r="A346" s="47"/>
      <c r="B346" s="44">
        <v>1</v>
      </c>
      <c r="C346" s="52">
        <v>524</v>
      </c>
      <c r="D346" s="45"/>
      <c r="E346" s="97" t="s">
        <v>406</v>
      </c>
      <c r="F346" s="47" t="s">
        <v>13</v>
      </c>
      <c r="G346" s="48" t="s">
        <v>14</v>
      </c>
      <c r="H346" s="54"/>
      <c r="I346" s="55">
        <v>15</v>
      </c>
      <c r="J346" s="56">
        <v>15</v>
      </c>
      <c r="K346" s="54"/>
      <c r="L346" s="55">
        <v>15</v>
      </c>
      <c r="M346" s="56">
        <v>15</v>
      </c>
      <c r="N346" s="54"/>
      <c r="O346" s="55">
        <v>15</v>
      </c>
      <c r="P346" s="56">
        <v>15</v>
      </c>
    </row>
    <row r="347" spans="1:16" s="57" customFormat="1" ht="25.5" x14ac:dyDescent="0.25">
      <c r="A347" s="47"/>
      <c r="B347" s="44">
        <v>1</v>
      </c>
      <c r="C347" s="52">
        <v>524</v>
      </c>
      <c r="D347" s="45"/>
      <c r="E347" s="97" t="s">
        <v>407</v>
      </c>
      <c r="F347" s="47" t="s">
        <v>17</v>
      </c>
      <c r="G347" s="48" t="s">
        <v>119</v>
      </c>
      <c r="H347" s="54"/>
      <c r="I347" s="55"/>
      <c r="J347" s="56"/>
      <c r="K347" s="54"/>
      <c r="L347" s="55">
        <v>7.2749999999999995</v>
      </c>
      <c r="M347" s="56">
        <v>7.2749999999999995</v>
      </c>
      <c r="N347" s="54"/>
      <c r="O347" s="55">
        <v>7.2749999999999995</v>
      </c>
      <c r="P347" s="56">
        <v>7.2749999999999995</v>
      </c>
    </row>
    <row r="348" spans="1:16" s="57" customFormat="1" ht="25.5" x14ac:dyDescent="0.25">
      <c r="A348" s="47"/>
      <c r="B348" s="44">
        <v>1</v>
      </c>
      <c r="C348" s="52">
        <v>525</v>
      </c>
      <c r="D348" s="45"/>
      <c r="E348" s="97" t="s">
        <v>408</v>
      </c>
      <c r="F348" s="47" t="s">
        <v>13</v>
      </c>
      <c r="G348" s="48" t="s">
        <v>14</v>
      </c>
      <c r="H348" s="54">
        <v>34.5</v>
      </c>
      <c r="I348" s="55"/>
      <c r="J348" s="56"/>
      <c r="K348" s="54">
        <v>34.5</v>
      </c>
      <c r="L348" s="55"/>
      <c r="M348" s="56"/>
      <c r="N348" s="54">
        <v>34.5</v>
      </c>
      <c r="O348" s="55"/>
      <c r="P348" s="56"/>
    </row>
    <row r="349" spans="1:16" s="70" customFormat="1" ht="12.75" x14ac:dyDescent="0.25">
      <c r="A349" s="63" t="s">
        <v>409</v>
      </c>
      <c r="B349" s="44">
        <v>1</v>
      </c>
      <c r="C349" s="64">
        <v>526</v>
      </c>
      <c r="D349" s="45"/>
      <c r="E349" s="66" t="s">
        <v>410</v>
      </c>
      <c r="F349" s="67" t="s">
        <v>13</v>
      </c>
      <c r="G349" s="68" t="s">
        <v>14</v>
      </c>
      <c r="H349" s="61">
        <v>15</v>
      </c>
      <c r="I349" s="130"/>
      <c r="J349" s="131"/>
      <c r="K349" s="61">
        <v>15</v>
      </c>
      <c r="L349" s="130"/>
      <c r="M349" s="131"/>
      <c r="N349" s="61">
        <v>15</v>
      </c>
      <c r="O349" s="130"/>
      <c r="P349" s="131"/>
    </row>
    <row r="350" spans="1:16" s="70" customFormat="1" ht="25.5" x14ac:dyDescent="0.25">
      <c r="A350" s="63" t="s">
        <v>411</v>
      </c>
      <c r="B350" s="44">
        <v>1</v>
      </c>
      <c r="C350" s="64">
        <v>530</v>
      </c>
      <c r="D350" s="45"/>
      <c r="E350" s="66" t="s">
        <v>412</v>
      </c>
      <c r="F350" s="67" t="s">
        <v>13</v>
      </c>
      <c r="G350" s="68" t="s">
        <v>14</v>
      </c>
      <c r="H350" s="61">
        <v>0.24</v>
      </c>
      <c r="I350" s="130"/>
      <c r="J350" s="131"/>
      <c r="K350" s="61">
        <v>0.24</v>
      </c>
      <c r="L350" s="130"/>
      <c r="M350" s="131"/>
      <c r="N350" s="61">
        <v>0.24</v>
      </c>
      <c r="O350" s="130"/>
      <c r="P350" s="131"/>
    </row>
    <row r="351" spans="1:16" s="70" customFormat="1" ht="25.5" x14ac:dyDescent="0.25">
      <c r="A351" s="63" t="s">
        <v>411</v>
      </c>
      <c r="B351" s="44">
        <v>1</v>
      </c>
      <c r="C351" s="64">
        <v>531</v>
      </c>
      <c r="D351" s="45"/>
      <c r="E351" s="66" t="s">
        <v>413</v>
      </c>
      <c r="F351" s="67" t="s">
        <v>13</v>
      </c>
      <c r="G351" s="68" t="s">
        <v>14</v>
      </c>
      <c r="H351" s="61">
        <v>0.3</v>
      </c>
      <c r="I351" s="130"/>
      <c r="J351" s="131"/>
      <c r="K351" s="61">
        <v>0.3</v>
      </c>
      <c r="L351" s="130"/>
      <c r="M351" s="131"/>
      <c r="N351" s="61">
        <v>0.3</v>
      </c>
      <c r="O351" s="130"/>
      <c r="P351" s="131"/>
    </row>
    <row r="352" spans="1:16" s="70" customFormat="1" ht="12.75" x14ac:dyDescent="0.25">
      <c r="A352" s="63">
        <v>89018</v>
      </c>
      <c r="B352" s="44">
        <v>1</v>
      </c>
      <c r="C352" s="64">
        <v>534</v>
      </c>
      <c r="D352" s="45"/>
      <c r="E352" s="66" t="s">
        <v>414</v>
      </c>
      <c r="F352" s="67" t="s">
        <v>13</v>
      </c>
      <c r="G352" s="68" t="s">
        <v>14</v>
      </c>
      <c r="H352" s="61">
        <v>0.5</v>
      </c>
      <c r="I352" s="130"/>
      <c r="J352" s="131"/>
      <c r="K352" s="61">
        <v>0.5</v>
      </c>
      <c r="L352" s="130"/>
      <c r="M352" s="131"/>
      <c r="N352" s="61">
        <v>0.5</v>
      </c>
      <c r="O352" s="130"/>
      <c r="P352" s="131"/>
    </row>
    <row r="353" spans="1:16" s="70" customFormat="1" ht="38.25" x14ac:dyDescent="0.25">
      <c r="A353" s="63">
        <v>89022</v>
      </c>
      <c r="B353" s="44">
        <v>1</v>
      </c>
      <c r="C353" s="64">
        <v>535</v>
      </c>
      <c r="D353" s="45"/>
      <c r="E353" s="66" t="s">
        <v>415</v>
      </c>
      <c r="F353" s="67" t="s">
        <v>13</v>
      </c>
      <c r="G353" s="68" t="s">
        <v>73</v>
      </c>
      <c r="H353" s="61">
        <v>7</v>
      </c>
      <c r="I353" s="130"/>
      <c r="J353" s="131"/>
      <c r="K353" s="61">
        <v>7</v>
      </c>
      <c r="L353" s="130"/>
      <c r="M353" s="131"/>
      <c r="N353" s="61">
        <v>7</v>
      </c>
      <c r="O353" s="130"/>
      <c r="P353" s="131"/>
    </row>
    <row r="354" spans="1:16" s="70" customFormat="1" ht="12.75" x14ac:dyDescent="0.25">
      <c r="A354" s="63">
        <v>89029</v>
      </c>
      <c r="B354" s="44">
        <v>1</v>
      </c>
      <c r="C354" s="64">
        <v>539</v>
      </c>
      <c r="D354" s="45"/>
      <c r="E354" s="66" t="s">
        <v>416</v>
      </c>
      <c r="F354" s="67" t="s">
        <v>13</v>
      </c>
      <c r="G354" s="68" t="s">
        <v>14</v>
      </c>
      <c r="H354" s="61"/>
      <c r="I354" s="130">
        <v>0.5</v>
      </c>
      <c r="J354" s="131">
        <v>0.5</v>
      </c>
      <c r="K354" s="61"/>
      <c r="L354" s="130">
        <v>0.5</v>
      </c>
      <c r="M354" s="131">
        <v>0.5</v>
      </c>
      <c r="N354" s="61"/>
      <c r="O354" s="130">
        <v>0.5</v>
      </c>
      <c r="P354" s="131">
        <v>0.5</v>
      </c>
    </row>
    <row r="355" spans="1:16" s="57" customFormat="1" ht="25.5" x14ac:dyDescent="0.25">
      <c r="A355" s="47"/>
      <c r="B355" s="44">
        <v>1</v>
      </c>
      <c r="C355" s="52">
        <v>540</v>
      </c>
      <c r="D355" s="45"/>
      <c r="E355" s="97" t="s">
        <v>417</v>
      </c>
      <c r="F355" s="47" t="s">
        <v>13</v>
      </c>
      <c r="G355" s="48" t="s">
        <v>73</v>
      </c>
      <c r="H355" s="54">
        <v>65</v>
      </c>
      <c r="I355" s="55">
        <v>65</v>
      </c>
      <c r="J355" s="56">
        <v>65</v>
      </c>
      <c r="K355" s="54">
        <v>65</v>
      </c>
      <c r="L355" s="55">
        <v>65</v>
      </c>
      <c r="M355" s="56">
        <v>65</v>
      </c>
      <c r="N355" s="54">
        <v>65</v>
      </c>
      <c r="O355" s="55">
        <v>65</v>
      </c>
      <c r="P355" s="56">
        <v>65</v>
      </c>
    </row>
    <row r="356" spans="1:16" s="70" customFormat="1" ht="25.5" x14ac:dyDescent="0.25">
      <c r="A356" s="63" t="s">
        <v>418</v>
      </c>
      <c r="B356" s="44">
        <v>1</v>
      </c>
      <c r="C356" s="64">
        <v>541</v>
      </c>
      <c r="D356" s="45"/>
      <c r="E356" s="66" t="s">
        <v>419</v>
      </c>
      <c r="F356" s="67" t="s">
        <v>13</v>
      </c>
      <c r="G356" s="68" t="s">
        <v>73</v>
      </c>
      <c r="H356" s="61">
        <v>25</v>
      </c>
      <c r="I356" s="130">
        <v>25</v>
      </c>
      <c r="J356" s="131">
        <v>25</v>
      </c>
      <c r="K356" s="61"/>
      <c r="L356" s="130"/>
      <c r="M356" s="131"/>
      <c r="N356" s="61"/>
      <c r="O356" s="130"/>
      <c r="P356" s="131"/>
    </row>
    <row r="357" spans="1:16" s="70" customFormat="1" ht="25.5" x14ac:dyDescent="0.25">
      <c r="A357" s="63" t="s">
        <v>418</v>
      </c>
      <c r="B357" s="44">
        <v>1</v>
      </c>
      <c r="C357" s="64">
        <v>541</v>
      </c>
      <c r="D357" s="45"/>
      <c r="E357" s="66" t="s">
        <v>419</v>
      </c>
      <c r="F357" s="67" t="s">
        <v>13</v>
      </c>
      <c r="G357" s="68" t="s">
        <v>14</v>
      </c>
      <c r="H357" s="61"/>
      <c r="I357" s="130"/>
      <c r="J357" s="131"/>
      <c r="K357" s="61">
        <v>25</v>
      </c>
      <c r="L357" s="130">
        <v>25</v>
      </c>
      <c r="M357" s="131">
        <v>25</v>
      </c>
      <c r="N357" s="61">
        <v>25</v>
      </c>
      <c r="O357" s="130">
        <v>25</v>
      </c>
      <c r="P357" s="131">
        <v>25</v>
      </c>
    </row>
    <row r="358" spans="1:16" s="70" customFormat="1" ht="25.5" x14ac:dyDescent="0.25">
      <c r="A358" s="63" t="s">
        <v>418</v>
      </c>
      <c r="B358" s="44">
        <v>1</v>
      </c>
      <c r="C358" s="64">
        <v>541</v>
      </c>
      <c r="D358" s="45"/>
      <c r="E358" s="66" t="s">
        <v>420</v>
      </c>
      <c r="F358" s="67" t="s">
        <v>17</v>
      </c>
      <c r="G358" s="68" t="s">
        <v>119</v>
      </c>
      <c r="H358" s="61"/>
      <c r="I358" s="130"/>
      <c r="J358" s="131"/>
      <c r="K358" s="61">
        <v>12.125</v>
      </c>
      <c r="L358" s="130">
        <v>12.125</v>
      </c>
      <c r="M358" s="131">
        <v>12.125</v>
      </c>
      <c r="N358" s="61">
        <v>12.125</v>
      </c>
      <c r="O358" s="130">
        <v>12.125</v>
      </c>
      <c r="P358" s="131">
        <v>12.125</v>
      </c>
    </row>
    <row r="359" spans="1:16" s="70" customFormat="1" ht="12.75" x14ac:dyDescent="0.25">
      <c r="A359" s="63" t="s">
        <v>421</v>
      </c>
      <c r="B359" s="44">
        <v>1</v>
      </c>
      <c r="C359" s="64">
        <v>542</v>
      </c>
      <c r="D359" s="45"/>
      <c r="E359" s="66" t="s">
        <v>422</v>
      </c>
      <c r="F359" s="67" t="s">
        <v>13</v>
      </c>
      <c r="G359" s="68" t="s">
        <v>14</v>
      </c>
      <c r="H359" s="61">
        <v>1</v>
      </c>
      <c r="I359" s="130">
        <v>1</v>
      </c>
      <c r="J359" s="131">
        <v>1</v>
      </c>
      <c r="K359" s="61">
        <v>1</v>
      </c>
      <c r="L359" s="130">
        <v>1</v>
      </c>
      <c r="M359" s="131">
        <v>1</v>
      </c>
      <c r="N359" s="61">
        <v>1</v>
      </c>
      <c r="O359" s="130">
        <v>1</v>
      </c>
      <c r="P359" s="131">
        <v>1</v>
      </c>
    </row>
    <row r="360" spans="1:16" s="70" customFormat="1" ht="38.25" x14ac:dyDescent="0.25">
      <c r="A360" s="63" t="s">
        <v>418</v>
      </c>
      <c r="B360" s="44">
        <v>1</v>
      </c>
      <c r="C360" s="64">
        <v>543</v>
      </c>
      <c r="D360" s="45"/>
      <c r="E360" s="66" t="s">
        <v>423</v>
      </c>
      <c r="F360" s="67" t="s">
        <v>13</v>
      </c>
      <c r="G360" s="68" t="s">
        <v>14</v>
      </c>
      <c r="H360" s="61">
        <v>1</v>
      </c>
      <c r="I360" s="130">
        <v>2</v>
      </c>
      <c r="J360" s="131">
        <v>3</v>
      </c>
      <c r="K360" s="61">
        <v>1</v>
      </c>
      <c r="L360" s="130">
        <v>2</v>
      </c>
      <c r="M360" s="131">
        <v>3</v>
      </c>
      <c r="N360" s="61">
        <v>1</v>
      </c>
      <c r="O360" s="130">
        <v>2</v>
      </c>
      <c r="P360" s="131">
        <v>3</v>
      </c>
    </row>
    <row r="361" spans="1:16" s="70" customFormat="1" ht="25.5" x14ac:dyDescent="0.25">
      <c r="A361" s="63" t="s">
        <v>418</v>
      </c>
      <c r="B361" s="44">
        <v>1</v>
      </c>
      <c r="C361" s="64">
        <v>544</v>
      </c>
      <c r="D361" s="45"/>
      <c r="E361" s="66" t="s">
        <v>424</v>
      </c>
      <c r="F361" s="67" t="s">
        <v>13</v>
      </c>
      <c r="G361" s="68" t="s">
        <v>14</v>
      </c>
      <c r="H361" s="61">
        <v>0.3</v>
      </c>
      <c r="I361" s="130"/>
      <c r="J361" s="131"/>
      <c r="K361" s="61">
        <v>0.3</v>
      </c>
      <c r="L361" s="130"/>
      <c r="M361" s="131"/>
      <c r="N361" s="61">
        <v>0.3</v>
      </c>
      <c r="O361" s="130"/>
      <c r="P361" s="131"/>
    </row>
    <row r="362" spans="1:16" s="70" customFormat="1" ht="25.5" x14ac:dyDescent="0.25">
      <c r="A362" s="63" t="s">
        <v>418</v>
      </c>
      <c r="B362" s="44">
        <v>1</v>
      </c>
      <c r="C362" s="64">
        <v>545</v>
      </c>
      <c r="D362" s="45"/>
      <c r="E362" s="66" t="s">
        <v>425</v>
      </c>
      <c r="F362" s="67" t="s">
        <v>13</v>
      </c>
      <c r="G362" s="68" t="s">
        <v>73</v>
      </c>
      <c r="H362" s="61">
        <v>0.5</v>
      </c>
      <c r="I362" s="130"/>
      <c r="J362" s="131"/>
      <c r="K362" s="61">
        <v>0.5</v>
      </c>
      <c r="L362" s="130"/>
      <c r="M362" s="131"/>
      <c r="N362" s="61">
        <v>0.5</v>
      </c>
      <c r="O362" s="130"/>
      <c r="P362" s="131"/>
    </row>
    <row r="363" spans="1:16" s="70" customFormat="1" ht="25.5" x14ac:dyDescent="0.25">
      <c r="A363" s="63" t="s">
        <v>418</v>
      </c>
      <c r="B363" s="44">
        <v>1</v>
      </c>
      <c r="C363" s="64">
        <v>546</v>
      </c>
      <c r="D363" s="45"/>
      <c r="E363" s="66" t="s">
        <v>426</v>
      </c>
      <c r="F363" s="67" t="s">
        <v>13</v>
      </c>
      <c r="G363" s="68" t="s">
        <v>14</v>
      </c>
      <c r="H363" s="61">
        <v>0.5</v>
      </c>
      <c r="I363" s="130">
        <v>0.5</v>
      </c>
      <c r="J363" s="131">
        <v>0.5</v>
      </c>
      <c r="K363" s="61">
        <v>0.5</v>
      </c>
      <c r="L363" s="130">
        <v>0.5</v>
      </c>
      <c r="M363" s="131">
        <v>0.5</v>
      </c>
      <c r="N363" s="61">
        <v>0.5</v>
      </c>
      <c r="O363" s="130">
        <v>0.5</v>
      </c>
      <c r="P363" s="131">
        <v>0.5</v>
      </c>
    </row>
    <row r="364" spans="1:16" s="70" customFormat="1" ht="25.5" x14ac:dyDescent="0.25">
      <c r="A364" s="63" t="s">
        <v>418</v>
      </c>
      <c r="B364" s="44">
        <v>1</v>
      </c>
      <c r="C364" s="64">
        <v>547</v>
      </c>
      <c r="D364" s="45"/>
      <c r="E364" s="66" t="s">
        <v>427</v>
      </c>
      <c r="F364" s="67" t="s">
        <v>13</v>
      </c>
      <c r="G364" s="68" t="s">
        <v>14</v>
      </c>
      <c r="H364" s="61">
        <v>0.5</v>
      </c>
      <c r="I364" s="130"/>
      <c r="J364" s="131"/>
      <c r="K364" s="61">
        <v>0.5</v>
      </c>
      <c r="L364" s="130"/>
      <c r="M364" s="131"/>
      <c r="N364" s="61">
        <v>0.5</v>
      </c>
      <c r="O364" s="130"/>
      <c r="P364" s="131"/>
    </row>
    <row r="365" spans="1:16" s="57" customFormat="1" ht="12.75" x14ac:dyDescent="0.25">
      <c r="A365" s="47"/>
      <c r="B365" s="44">
        <v>1</v>
      </c>
      <c r="C365" s="52">
        <v>548</v>
      </c>
      <c r="D365" s="45"/>
      <c r="E365" s="97" t="s">
        <v>428</v>
      </c>
      <c r="F365" s="47" t="s">
        <v>13</v>
      </c>
      <c r="G365" s="48" t="s">
        <v>73</v>
      </c>
      <c r="H365" s="54">
        <v>200</v>
      </c>
      <c r="I365" s="55">
        <v>200</v>
      </c>
      <c r="J365" s="56">
        <v>50</v>
      </c>
      <c r="K365" s="54">
        <v>100</v>
      </c>
      <c r="L365" s="55">
        <v>100</v>
      </c>
      <c r="M365" s="56">
        <v>100</v>
      </c>
      <c r="N365" s="54">
        <v>100</v>
      </c>
      <c r="O365" s="55">
        <v>100</v>
      </c>
      <c r="P365" s="56">
        <v>100</v>
      </c>
    </row>
    <row r="366" spans="1:16" s="57" customFormat="1" ht="12.75" x14ac:dyDescent="0.25">
      <c r="A366" s="47"/>
      <c r="B366" s="44">
        <v>1</v>
      </c>
      <c r="C366" s="52">
        <v>549</v>
      </c>
      <c r="D366" s="45"/>
      <c r="E366" s="97" t="s">
        <v>429</v>
      </c>
      <c r="F366" s="47" t="s">
        <v>13</v>
      </c>
      <c r="G366" s="48" t="s">
        <v>73</v>
      </c>
      <c r="H366" s="54">
        <v>100</v>
      </c>
      <c r="I366" s="55">
        <v>100</v>
      </c>
      <c r="J366" s="56">
        <v>250</v>
      </c>
      <c r="K366" s="54">
        <v>20</v>
      </c>
      <c r="L366" s="55">
        <v>40</v>
      </c>
      <c r="M366" s="56">
        <v>45</v>
      </c>
      <c r="N366" s="54">
        <v>20</v>
      </c>
      <c r="O366" s="55">
        <v>40</v>
      </c>
      <c r="P366" s="56">
        <v>45</v>
      </c>
    </row>
    <row r="367" spans="1:16" s="57" customFormat="1" ht="12.75" x14ac:dyDescent="0.25">
      <c r="A367" s="47"/>
      <c r="B367" s="44">
        <v>1</v>
      </c>
      <c r="C367" s="52">
        <v>550</v>
      </c>
      <c r="D367" s="45"/>
      <c r="E367" s="97" t="s">
        <v>430</v>
      </c>
      <c r="F367" s="47" t="s">
        <v>13</v>
      </c>
      <c r="G367" s="48" t="s">
        <v>14</v>
      </c>
      <c r="H367" s="54">
        <v>10</v>
      </c>
      <c r="I367" s="55">
        <v>10</v>
      </c>
      <c r="J367" s="56">
        <v>10</v>
      </c>
      <c r="K367" s="54">
        <v>10</v>
      </c>
      <c r="L367" s="55">
        <v>10</v>
      </c>
      <c r="M367" s="56">
        <v>10</v>
      </c>
      <c r="N367" s="54">
        <v>10</v>
      </c>
      <c r="O367" s="55">
        <v>10</v>
      </c>
      <c r="P367" s="56">
        <v>10</v>
      </c>
    </row>
    <row r="368" spans="1:16" s="57" customFormat="1" ht="25.5" x14ac:dyDescent="0.25">
      <c r="A368" s="47"/>
      <c r="B368" s="44">
        <v>1</v>
      </c>
      <c r="C368" s="52">
        <v>552</v>
      </c>
      <c r="D368" s="45"/>
      <c r="E368" s="97" t="s">
        <v>431</v>
      </c>
      <c r="F368" s="47" t="s">
        <v>13</v>
      </c>
      <c r="G368" s="48" t="s">
        <v>73</v>
      </c>
      <c r="H368" s="54">
        <v>23</v>
      </c>
      <c r="I368" s="55">
        <v>23</v>
      </c>
      <c r="J368" s="56">
        <v>23</v>
      </c>
      <c r="K368" s="54">
        <v>23</v>
      </c>
      <c r="L368" s="55">
        <v>23</v>
      </c>
      <c r="M368" s="56">
        <v>23</v>
      </c>
      <c r="N368" s="54">
        <v>23</v>
      </c>
      <c r="O368" s="55">
        <v>23</v>
      </c>
      <c r="P368" s="56">
        <v>23</v>
      </c>
    </row>
    <row r="369" spans="1:16" s="57" customFormat="1" ht="12.75" x14ac:dyDescent="0.25">
      <c r="A369" s="47"/>
      <c r="B369" s="44">
        <v>1</v>
      </c>
      <c r="C369" s="52">
        <v>552</v>
      </c>
      <c r="D369" s="45"/>
      <c r="E369" s="97" t="s">
        <v>432</v>
      </c>
      <c r="F369" s="47" t="s">
        <v>13</v>
      </c>
      <c r="G369" s="48" t="s">
        <v>73</v>
      </c>
      <c r="H369" s="54">
        <v>-23</v>
      </c>
      <c r="I369" s="55">
        <v>-23</v>
      </c>
      <c r="J369" s="56">
        <v>-23</v>
      </c>
      <c r="K369" s="54">
        <v>-23</v>
      </c>
      <c r="L369" s="55">
        <v>-23</v>
      </c>
      <c r="M369" s="56">
        <v>-23</v>
      </c>
      <c r="N369" s="54">
        <v>-23</v>
      </c>
      <c r="O369" s="55">
        <v>-23</v>
      </c>
      <c r="P369" s="56">
        <v>-23</v>
      </c>
    </row>
    <row r="370" spans="1:16" s="70" customFormat="1" ht="12.75" x14ac:dyDescent="0.25">
      <c r="A370" s="63" t="s">
        <v>433</v>
      </c>
      <c r="B370" s="44">
        <v>1</v>
      </c>
      <c r="C370" s="64">
        <v>554</v>
      </c>
      <c r="D370" s="45"/>
      <c r="E370" s="66" t="s">
        <v>434</v>
      </c>
      <c r="F370" s="67" t="s">
        <v>13</v>
      </c>
      <c r="G370" s="68" t="s">
        <v>14</v>
      </c>
      <c r="H370" s="61">
        <v>8.5</v>
      </c>
      <c r="I370" s="130">
        <v>8.5</v>
      </c>
      <c r="J370" s="131">
        <v>8.5</v>
      </c>
      <c r="K370" s="61">
        <v>8.5</v>
      </c>
      <c r="L370" s="130">
        <v>8.5</v>
      </c>
      <c r="M370" s="131">
        <v>8.5</v>
      </c>
      <c r="N370" s="61">
        <v>8.5</v>
      </c>
      <c r="O370" s="130">
        <v>8.5</v>
      </c>
      <c r="P370" s="131">
        <v>8.5</v>
      </c>
    </row>
    <row r="371" spans="1:16" s="70" customFormat="1" ht="12.75" x14ac:dyDescent="0.25">
      <c r="A371" s="63" t="s">
        <v>435</v>
      </c>
      <c r="B371" s="44">
        <v>1</v>
      </c>
      <c r="C371" s="64">
        <v>556</v>
      </c>
      <c r="D371" s="45"/>
      <c r="E371" s="66" t="s">
        <v>436</v>
      </c>
      <c r="F371" s="67" t="s">
        <v>13</v>
      </c>
      <c r="G371" s="68" t="s">
        <v>14</v>
      </c>
      <c r="H371" s="61">
        <v>0.1</v>
      </c>
      <c r="I371" s="130">
        <v>0.1</v>
      </c>
      <c r="J371" s="131">
        <v>0.1</v>
      </c>
      <c r="K371" s="61">
        <v>0.1</v>
      </c>
      <c r="L371" s="130">
        <v>0.1</v>
      </c>
      <c r="M371" s="131">
        <v>0.1</v>
      </c>
      <c r="N371" s="61">
        <v>0.1</v>
      </c>
      <c r="O371" s="130">
        <v>0.1</v>
      </c>
      <c r="P371" s="131">
        <v>0.1</v>
      </c>
    </row>
    <row r="372" spans="1:16" s="57" customFormat="1" ht="12.75" x14ac:dyDescent="0.25">
      <c r="A372" s="47"/>
      <c r="B372" s="44">
        <v>1</v>
      </c>
      <c r="C372" s="52">
        <v>557</v>
      </c>
      <c r="D372" s="45"/>
      <c r="E372" s="97" t="s">
        <v>437</v>
      </c>
      <c r="F372" s="47" t="s">
        <v>13</v>
      </c>
      <c r="G372" s="48" t="s">
        <v>14</v>
      </c>
      <c r="H372" s="54">
        <v>25</v>
      </c>
      <c r="I372" s="55"/>
      <c r="J372" s="56"/>
      <c r="K372" s="54">
        <v>25</v>
      </c>
      <c r="L372" s="55"/>
      <c r="M372" s="56"/>
      <c r="N372" s="54">
        <v>25</v>
      </c>
      <c r="O372" s="55"/>
      <c r="P372" s="56"/>
    </row>
    <row r="373" spans="1:16" s="57" customFormat="1" ht="25.5" x14ac:dyDescent="0.25">
      <c r="A373" s="47"/>
      <c r="B373" s="44">
        <v>1</v>
      </c>
      <c r="C373" s="52">
        <v>559</v>
      </c>
      <c r="D373" s="45"/>
      <c r="E373" s="97" t="s">
        <v>438</v>
      </c>
      <c r="F373" s="47" t="s">
        <v>13</v>
      </c>
      <c r="G373" s="48" t="s">
        <v>73</v>
      </c>
      <c r="H373" s="54">
        <v>3</v>
      </c>
      <c r="I373" s="55">
        <v>3</v>
      </c>
      <c r="J373" s="56">
        <v>3</v>
      </c>
      <c r="K373" s="54">
        <v>3</v>
      </c>
      <c r="L373" s="55">
        <v>3</v>
      </c>
      <c r="M373" s="56">
        <v>3</v>
      </c>
      <c r="N373" s="54">
        <v>3</v>
      </c>
      <c r="O373" s="55">
        <v>3</v>
      </c>
      <c r="P373" s="56">
        <v>3</v>
      </c>
    </row>
    <row r="374" spans="1:16" s="57" customFormat="1" ht="12.75" x14ac:dyDescent="0.25">
      <c r="A374" s="47"/>
      <c r="B374" s="44">
        <v>1</v>
      </c>
      <c r="C374" s="52">
        <v>561</v>
      </c>
      <c r="D374" s="45"/>
      <c r="E374" s="97" t="s">
        <v>439</v>
      </c>
      <c r="F374" s="47" t="s">
        <v>13</v>
      </c>
      <c r="G374" s="48" t="s">
        <v>14</v>
      </c>
      <c r="H374" s="54">
        <v>50</v>
      </c>
      <c r="I374" s="55"/>
      <c r="J374" s="56"/>
      <c r="K374" s="54">
        <v>50</v>
      </c>
      <c r="L374" s="55"/>
      <c r="M374" s="56"/>
      <c r="N374" s="54">
        <v>50</v>
      </c>
      <c r="O374" s="55"/>
      <c r="P374" s="56"/>
    </row>
    <row r="375" spans="1:16" s="70" customFormat="1" ht="12.75" x14ac:dyDescent="0.25">
      <c r="A375" s="63" t="s">
        <v>440</v>
      </c>
      <c r="B375" s="44">
        <v>1</v>
      </c>
      <c r="C375" s="64">
        <v>563</v>
      </c>
      <c r="D375" s="45"/>
      <c r="E375" s="66" t="s">
        <v>441</v>
      </c>
      <c r="F375" s="67" t="s">
        <v>13</v>
      </c>
      <c r="G375" s="68" t="s">
        <v>14</v>
      </c>
      <c r="H375" s="61">
        <v>4</v>
      </c>
      <c r="I375" s="130"/>
      <c r="J375" s="131"/>
      <c r="K375" s="61">
        <v>4</v>
      </c>
      <c r="L375" s="130"/>
      <c r="M375" s="131"/>
      <c r="N375" s="61">
        <v>4</v>
      </c>
      <c r="O375" s="130"/>
      <c r="P375" s="131"/>
    </row>
    <row r="376" spans="1:16" s="70" customFormat="1" ht="12.75" x14ac:dyDescent="0.25">
      <c r="A376" s="63" t="s">
        <v>442</v>
      </c>
      <c r="B376" s="44">
        <v>1</v>
      </c>
      <c r="C376" s="64">
        <v>564</v>
      </c>
      <c r="D376" s="45"/>
      <c r="E376" s="66" t="s">
        <v>443</v>
      </c>
      <c r="F376" s="67" t="s">
        <v>13</v>
      </c>
      <c r="G376" s="68" t="s">
        <v>14</v>
      </c>
      <c r="H376" s="61">
        <v>1.5</v>
      </c>
      <c r="I376" s="130">
        <v>1.5</v>
      </c>
      <c r="J376" s="131">
        <v>1.5</v>
      </c>
      <c r="K376" s="61">
        <v>1.5</v>
      </c>
      <c r="L376" s="130">
        <v>1.5</v>
      </c>
      <c r="M376" s="131">
        <v>1.5</v>
      </c>
      <c r="N376" s="61">
        <v>1.5</v>
      </c>
      <c r="O376" s="130">
        <v>1.5</v>
      </c>
      <c r="P376" s="131">
        <v>1.5</v>
      </c>
    </row>
    <row r="377" spans="1:16" s="57" customFormat="1" ht="25.5" x14ac:dyDescent="0.25">
      <c r="A377" s="47"/>
      <c r="B377" s="44">
        <v>1</v>
      </c>
      <c r="C377" s="52">
        <v>565</v>
      </c>
      <c r="D377" s="45"/>
      <c r="E377" s="97" t="s">
        <v>444</v>
      </c>
      <c r="F377" s="47" t="s">
        <v>13</v>
      </c>
      <c r="G377" s="48" t="s">
        <v>14</v>
      </c>
      <c r="H377" s="54">
        <v>53.926054000000001</v>
      </c>
      <c r="I377" s="55"/>
      <c r="J377" s="56"/>
      <c r="K377" s="54"/>
      <c r="L377" s="55"/>
      <c r="M377" s="56"/>
      <c r="N377" s="54"/>
      <c r="O377" s="55"/>
      <c r="P377" s="56"/>
    </row>
    <row r="378" spans="1:16" s="57" customFormat="1" ht="12.75" x14ac:dyDescent="0.25">
      <c r="A378" s="47"/>
      <c r="B378" s="44">
        <v>1</v>
      </c>
      <c r="C378" s="52">
        <v>569</v>
      </c>
      <c r="D378" s="45"/>
      <c r="E378" s="97" t="s">
        <v>445</v>
      </c>
      <c r="F378" s="47" t="s">
        <v>13</v>
      </c>
      <c r="G378" s="48" t="s">
        <v>14</v>
      </c>
      <c r="H378" s="54">
        <v>5</v>
      </c>
      <c r="I378" s="55">
        <v>3</v>
      </c>
      <c r="J378" s="56">
        <v>3</v>
      </c>
      <c r="K378" s="54">
        <v>5</v>
      </c>
      <c r="L378" s="55">
        <v>3</v>
      </c>
      <c r="M378" s="56">
        <v>3</v>
      </c>
      <c r="N378" s="54">
        <v>5</v>
      </c>
      <c r="O378" s="55">
        <v>3</v>
      </c>
      <c r="P378" s="56">
        <v>3</v>
      </c>
    </row>
    <row r="379" spans="1:16" s="70" customFormat="1" ht="25.5" x14ac:dyDescent="0.25">
      <c r="A379" s="63" t="s">
        <v>446</v>
      </c>
      <c r="B379" s="44">
        <v>1</v>
      </c>
      <c r="C379" s="64">
        <v>570</v>
      </c>
      <c r="D379" s="45"/>
      <c r="E379" s="66" t="s">
        <v>447</v>
      </c>
      <c r="F379" s="67" t="s">
        <v>13</v>
      </c>
      <c r="G379" s="68" t="s">
        <v>73</v>
      </c>
      <c r="H379" s="61">
        <v>3</v>
      </c>
      <c r="I379" s="130"/>
      <c r="J379" s="131"/>
      <c r="K379" s="61">
        <v>3</v>
      </c>
      <c r="L379" s="130"/>
      <c r="M379" s="131"/>
      <c r="N379" s="61">
        <v>3</v>
      </c>
      <c r="O379" s="130"/>
      <c r="P379" s="131"/>
    </row>
    <row r="380" spans="1:16" s="70" customFormat="1" ht="25.5" x14ac:dyDescent="0.25">
      <c r="A380" s="63" t="s">
        <v>448</v>
      </c>
      <c r="B380" s="44">
        <v>1</v>
      </c>
      <c r="C380" s="64">
        <v>572</v>
      </c>
      <c r="D380" s="45"/>
      <c r="E380" s="66" t="s">
        <v>449</v>
      </c>
      <c r="F380" s="67" t="s">
        <v>13</v>
      </c>
      <c r="G380" s="68" t="s">
        <v>14</v>
      </c>
      <c r="H380" s="61">
        <v>0.4</v>
      </c>
      <c r="I380" s="130"/>
      <c r="J380" s="131"/>
      <c r="K380" s="61">
        <v>0.4</v>
      </c>
      <c r="L380" s="130"/>
      <c r="M380" s="131"/>
      <c r="N380" s="61">
        <v>0.4</v>
      </c>
      <c r="O380" s="130"/>
      <c r="P380" s="131"/>
    </row>
    <row r="381" spans="1:16" s="70" customFormat="1" ht="12.75" x14ac:dyDescent="0.25">
      <c r="A381" s="63" t="s">
        <v>450</v>
      </c>
      <c r="B381" s="44">
        <v>1</v>
      </c>
      <c r="C381" s="64">
        <v>573</v>
      </c>
      <c r="D381" s="45"/>
      <c r="E381" s="66" t="s">
        <v>451</v>
      </c>
      <c r="F381" s="67" t="s">
        <v>13</v>
      </c>
      <c r="G381" s="68" t="s">
        <v>14</v>
      </c>
      <c r="H381" s="61">
        <v>2</v>
      </c>
      <c r="I381" s="130">
        <v>2</v>
      </c>
      <c r="J381" s="131">
        <v>2</v>
      </c>
      <c r="K381" s="61">
        <v>2</v>
      </c>
      <c r="L381" s="130">
        <v>2</v>
      </c>
      <c r="M381" s="131">
        <v>2</v>
      </c>
      <c r="N381" s="61">
        <v>2</v>
      </c>
      <c r="O381" s="130">
        <v>2</v>
      </c>
      <c r="P381" s="131">
        <v>2</v>
      </c>
    </row>
    <row r="382" spans="1:16" s="42" customFormat="1" ht="12.75" x14ac:dyDescent="0.25">
      <c r="A382" s="30"/>
      <c r="B382" s="105"/>
      <c r="C382" s="106"/>
      <c r="D382" s="107"/>
      <c r="E382" s="87" t="s">
        <v>452</v>
      </c>
      <c r="F382" s="88"/>
      <c r="G382" s="89"/>
      <c r="H382" s="90"/>
      <c r="I382" s="91"/>
      <c r="J382" s="92"/>
      <c r="K382" s="90"/>
      <c r="L382" s="93"/>
      <c r="M382" s="94"/>
      <c r="N382" s="90"/>
      <c r="O382" s="91"/>
      <c r="P382" s="92"/>
    </row>
    <row r="383" spans="1:16" s="57" customFormat="1" ht="12.75" x14ac:dyDescent="0.25">
      <c r="A383" s="47"/>
      <c r="B383" s="44">
        <v>1</v>
      </c>
      <c r="C383" s="52">
        <v>574</v>
      </c>
      <c r="D383" s="45"/>
      <c r="E383" s="46" t="s">
        <v>453</v>
      </c>
      <c r="F383" s="47" t="s">
        <v>13</v>
      </c>
      <c r="G383" s="48" t="s">
        <v>73</v>
      </c>
      <c r="H383" s="54">
        <v>10</v>
      </c>
      <c r="I383" s="55">
        <v>15</v>
      </c>
      <c r="J383" s="56">
        <v>5</v>
      </c>
      <c r="K383" s="54">
        <v>10</v>
      </c>
      <c r="L383" s="55">
        <v>15</v>
      </c>
      <c r="M383" s="56">
        <v>5</v>
      </c>
      <c r="N383" s="54">
        <v>10</v>
      </c>
      <c r="O383" s="55">
        <v>15</v>
      </c>
      <c r="P383" s="56">
        <v>5</v>
      </c>
    </row>
    <row r="384" spans="1:16" s="57" customFormat="1" ht="25.5" x14ac:dyDescent="0.25">
      <c r="A384" s="47"/>
      <c r="B384" s="44">
        <v>1</v>
      </c>
      <c r="C384" s="52">
        <v>575</v>
      </c>
      <c r="D384" s="45"/>
      <c r="E384" s="46" t="s">
        <v>454</v>
      </c>
      <c r="F384" s="47" t="s">
        <v>13</v>
      </c>
      <c r="G384" s="48" t="s">
        <v>14</v>
      </c>
      <c r="H384" s="54">
        <v>25</v>
      </c>
      <c r="I384" s="55">
        <v>20</v>
      </c>
      <c r="J384" s="56"/>
      <c r="K384" s="54">
        <v>25</v>
      </c>
      <c r="L384" s="55">
        <v>20</v>
      </c>
      <c r="M384" s="56"/>
      <c r="N384" s="54">
        <v>25</v>
      </c>
      <c r="O384" s="55">
        <v>20</v>
      </c>
      <c r="P384" s="56"/>
    </row>
    <row r="385" spans="1:16" s="57" customFormat="1" ht="25.5" x14ac:dyDescent="0.25">
      <c r="A385" s="47"/>
      <c r="B385" s="44">
        <v>1</v>
      </c>
      <c r="C385" s="52">
        <v>576</v>
      </c>
      <c r="D385" s="45"/>
      <c r="E385" s="46" t="s">
        <v>455</v>
      </c>
      <c r="F385" s="47" t="s">
        <v>13</v>
      </c>
      <c r="G385" s="48" t="s">
        <v>14</v>
      </c>
      <c r="H385" s="54">
        <v>150</v>
      </c>
      <c r="I385" s="55"/>
      <c r="J385" s="56"/>
      <c r="K385" s="54">
        <v>150</v>
      </c>
      <c r="L385" s="55"/>
      <c r="M385" s="56"/>
      <c r="N385" s="54">
        <v>150</v>
      </c>
      <c r="O385" s="55"/>
      <c r="P385" s="56"/>
    </row>
    <row r="386" spans="1:16" s="57" customFormat="1" ht="25.5" x14ac:dyDescent="0.25">
      <c r="A386" s="47"/>
      <c r="B386" s="44">
        <v>1</v>
      </c>
      <c r="C386" s="52">
        <v>577</v>
      </c>
      <c r="D386" s="45"/>
      <c r="E386" s="46" t="s">
        <v>456</v>
      </c>
      <c r="F386" s="47" t="s">
        <v>13</v>
      </c>
      <c r="G386" s="48" t="s">
        <v>14</v>
      </c>
      <c r="H386" s="54">
        <v>10</v>
      </c>
      <c r="I386" s="55">
        <v>10</v>
      </c>
      <c r="J386" s="56"/>
      <c r="K386" s="54">
        <v>10</v>
      </c>
      <c r="L386" s="55">
        <v>10</v>
      </c>
      <c r="M386" s="56"/>
      <c r="N386" s="54">
        <v>10</v>
      </c>
      <c r="O386" s="55">
        <v>10</v>
      </c>
      <c r="P386" s="56"/>
    </row>
    <row r="387" spans="1:16" s="70" customFormat="1" ht="25.5" x14ac:dyDescent="0.25">
      <c r="A387" s="63" t="s">
        <v>457</v>
      </c>
      <c r="B387" s="44">
        <v>1</v>
      </c>
      <c r="C387" s="64">
        <v>578</v>
      </c>
      <c r="D387" s="45"/>
      <c r="E387" s="66" t="s">
        <v>458</v>
      </c>
      <c r="F387" s="67" t="s">
        <v>13</v>
      </c>
      <c r="G387" s="68" t="s">
        <v>14</v>
      </c>
      <c r="H387" s="61">
        <v>1</v>
      </c>
      <c r="I387" s="130"/>
      <c r="J387" s="131"/>
      <c r="K387" s="61">
        <v>1</v>
      </c>
      <c r="L387" s="130"/>
      <c r="M387" s="131"/>
      <c r="N387" s="61">
        <v>1</v>
      </c>
      <c r="O387" s="130"/>
      <c r="P387" s="131"/>
    </row>
    <row r="388" spans="1:16" s="70" customFormat="1" ht="12.75" x14ac:dyDescent="0.25">
      <c r="A388" s="63" t="s">
        <v>459</v>
      </c>
      <c r="B388" s="44">
        <v>1</v>
      </c>
      <c r="C388" s="64">
        <v>579</v>
      </c>
      <c r="D388" s="45"/>
      <c r="E388" s="66" t="s">
        <v>460</v>
      </c>
      <c r="F388" s="67" t="s">
        <v>13</v>
      </c>
      <c r="G388" s="68" t="s">
        <v>14</v>
      </c>
      <c r="H388" s="61">
        <v>0.1</v>
      </c>
      <c r="I388" s="130">
        <v>0.1</v>
      </c>
      <c r="J388" s="131">
        <v>0.3</v>
      </c>
      <c r="K388" s="61">
        <v>0.1</v>
      </c>
      <c r="L388" s="130">
        <v>0.1</v>
      </c>
      <c r="M388" s="131">
        <v>0.3</v>
      </c>
      <c r="N388" s="61">
        <v>0.1</v>
      </c>
      <c r="O388" s="130">
        <v>0.1</v>
      </c>
      <c r="P388" s="131">
        <v>0.3</v>
      </c>
    </row>
    <row r="389" spans="1:16" s="70" customFormat="1" ht="25.5" x14ac:dyDescent="0.25">
      <c r="A389" s="63" t="s">
        <v>461</v>
      </c>
      <c r="B389" s="44">
        <v>1</v>
      </c>
      <c r="C389" s="64">
        <v>580</v>
      </c>
      <c r="D389" s="45"/>
      <c r="E389" s="66" t="s">
        <v>462</v>
      </c>
      <c r="F389" s="67" t="s">
        <v>13</v>
      </c>
      <c r="G389" s="68" t="s">
        <v>14</v>
      </c>
      <c r="H389" s="61">
        <v>2.5</v>
      </c>
      <c r="I389" s="130">
        <v>2.5</v>
      </c>
      <c r="J389" s="131">
        <v>2.5</v>
      </c>
      <c r="K389" s="61">
        <v>2.5</v>
      </c>
      <c r="L389" s="130">
        <v>2.5</v>
      </c>
      <c r="M389" s="131">
        <v>2.5</v>
      </c>
      <c r="N389" s="61">
        <v>2.5</v>
      </c>
      <c r="O389" s="130">
        <v>2.5</v>
      </c>
      <c r="P389" s="131">
        <v>2.5</v>
      </c>
    </row>
    <row r="390" spans="1:16" s="70" customFormat="1" ht="12.75" x14ac:dyDescent="0.25">
      <c r="A390" s="63" t="s">
        <v>463</v>
      </c>
      <c r="B390" s="44">
        <v>1</v>
      </c>
      <c r="C390" s="64">
        <v>581</v>
      </c>
      <c r="D390" s="45"/>
      <c r="E390" s="66" t="s">
        <v>464</v>
      </c>
      <c r="F390" s="67" t="s">
        <v>13</v>
      </c>
      <c r="G390" s="68" t="s">
        <v>14</v>
      </c>
      <c r="H390" s="61">
        <v>1.3</v>
      </c>
      <c r="I390" s="130">
        <v>1.3</v>
      </c>
      <c r="J390" s="131">
        <v>1.3</v>
      </c>
      <c r="K390" s="61">
        <v>1.3</v>
      </c>
      <c r="L390" s="130">
        <v>1.3</v>
      </c>
      <c r="M390" s="131">
        <v>1.3</v>
      </c>
      <c r="N390" s="61">
        <v>1.3</v>
      </c>
      <c r="O390" s="130">
        <v>1.3</v>
      </c>
      <c r="P390" s="131">
        <v>1.3</v>
      </c>
    </row>
    <row r="391" spans="1:16" s="70" customFormat="1" ht="12.75" x14ac:dyDescent="0.25">
      <c r="A391" s="63">
        <v>96043</v>
      </c>
      <c r="B391" s="44">
        <v>1</v>
      </c>
      <c r="C391" s="64">
        <v>582</v>
      </c>
      <c r="D391" s="45"/>
      <c r="E391" s="66" t="s">
        <v>465</v>
      </c>
      <c r="F391" s="67" t="s">
        <v>13</v>
      </c>
      <c r="G391" s="68" t="s">
        <v>14</v>
      </c>
      <c r="H391" s="61">
        <v>0.5</v>
      </c>
      <c r="I391" s="130">
        <v>0.5</v>
      </c>
      <c r="J391" s="131">
        <v>0.5</v>
      </c>
      <c r="K391" s="61">
        <v>0.5</v>
      </c>
      <c r="L391" s="130">
        <v>0.5</v>
      </c>
      <c r="M391" s="131">
        <v>0.5</v>
      </c>
      <c r="N391" s="61">
        <v>0.5</v>
      </c>
      <c r="O391" s="130">
        <v>0.5</v>
      </c>
      <c r="P391" s="131">
        <v>0.5</v>
      </c>
    </row>
    <row r="392" spans="1:16" s="57" customFormat="1" ht="12.75" x14ac:dyDescent="0.25">
      <c r="A392" s="47"/>
      <c r="B392" s="44">
        <v>1</v>
      </c>
      <c r="C392" s="52">
        <v>583</v>
      </c>
      <c r="D392" s="45"/>
      <c r="E392" s="46" t="s">
        <v>466</v>
      </c>
      <c r="F392" s="47" t="s">
        <v>13</v>
      </c>
      <c r="G392" s="48" t="s">
        <v>73</v>
      </c>
      <c r="H392" s="54">
        <v>240</v>
      </c>
      <c r="I392" s="55">
        <v>240</v>
      </c>
      <c r="J392" s="56">
        <v>240</v>
      </c>
      <c r="K392" s="54">
        <v>240</v>
      </c>
      <c r="L392" s="55">
        <v>240</v>
      </c>
      <c r="M392" s="56">
        <v>240</v>
      </c>
      <c r="N392" s="54">
        <v>240</v>
      </c>
      <c r="O392" s="55">
        <v>240</v>
      </c>
      <c r="P392" s="56">
        <v>240</v>
      </c>
    </row>
    <row r="393" spans="1:16" s="57" customFormat="1" ht="12.75" x14ac:dyDescent="0.25">
      <c r="A393" s="47"/>
      <c r="B393" s="44">
        <v>1</v>
      </c>
      <c r="C393" s="52">
        <v>588</v>
      </c>
      <c r="D393" s="45"/>
      <c r="E393" s="46" t="s">
        <v>467</v>
      </c>
      <c r="F393" s="47" t="s">
        <v>13</v>
      </c>
      <c r="G393" s="48" t="s">
        <v>73</v>
      </c>
      <c r="H393" s="54">
        <v>10</v>
      </c>
      <c r="I393" s="55"/>
      <c r="J393" s="56"/>
      <c r="K393" s="54">
        <v>10</v>
      </c>
      <c r="L393" s="55"/>
      <c r="M393" s="56"/>
      <c r="N393" s="54">
        <v>10</v>
      </c>
      <c r="O393" s="55"/>
      <c r="P393" s="56"/>
    </row>
    <row r="394" spans="1:16" s="57" customFormat="1" ht="12.75" x14ac:dyDescent="0.25">
      <c r="A394" s="47"/>
      <c r="B394" s="44">
        <v>1</v>
      </c>
      <c r="C394" s="52">
        <v>590</v>
      </c>
      <c r="D394" s="45"/>
      <c r="E394" s="46" t="s">
        <v>468</v>
      </c>
      <c r="F394" s="47" t="s">
        <v>13</v>
      </c>
      <c r="G394" s="48" t="s">
        <v>73</v>
      </c>
      <c r="H394" s="54">
        <v>40</v>
      </c>
      <c r="I394" s="55"/>
      <c r="J394" s="56"/>
      <c r="K394" s="54">
        <v>40</v>
      </c>
      <c r="L394" s="55"/>
      <c r="M394" s="56"/>
      <c r="N394" s="54">
        <v>40</v>
      </c>
      <c r="O394" s="55"/>
      <c r="P394" s="56"/>
    </row>
    <row r="395" spans="1:16" s="57" customFormat="1" ht="12.75" x14ac:dyDescent="0.25">
      <c r="A395" s="47"/>
      <c r="B395" s="44">
        <v>1</v>
      </c>
      <c r="C395" s="52">
        <v>592</v>
      </c>
      <c r="D395" s="45"/>
      <c r="E395" s="46" t="s">
        <v>469</v>
      </c>
      <c r="F395" s="47" t="s">
        <v>13</v>
      </c>
      <c r="G395" s="48" t="s">
        <v>14</v>
      </c>
      <c r="H395" s="54">
        <v>0.1</v>
      </c>
      <c r="I395" s="55">
        <v>0.1</v>
      </c>
      <c r="J395" s="56">
        <v>0.1</v>
      </c>
      <c r="K395" s="54">
        <v>0.1</v>
      </c>
      <c r="L395" s="55">
        <v>0.1</v>
      </c>
      <c r="M395" s="56">
        <v>0.1</v>
      </c>
      <c r="N395" s="54">
        <v>0.1</v>
      </c>
      <c r="O395" s="55">
        <v>0.1</v>
      </c>
      <c r="P395" s="56">
        <v>0.1</v>
      </c>
    </row>
    <row r="396" spans="1:16" s="70" customFormat="1" ht="12.75" x14ac:dyDescent="0.25">
      <c r="A396" s="63" t="s">
        <v>470</v>
      </c>
      <c r="B396" s="44">
        <v>1</v>
      </c>
      <c r="C396" s="64">
        <v>598</v>
      </c>
      <c r="D396" s="45"/>
      <c r="E396" s="66" t="s">
        <v>471</v>
      </c>
      <c r="F396" s="67" t="s">
        <v>17</v>
      </c>
      <c r="G396" s="68" t="s">
        <v>18</v>
      </c>
      <c r="H396" s="61">
        <v>-17.7</v>
      </c>
      <c r="I396" s="130">
        <v>-17.7</v>
      </c>
      <c r="J396" s="131">
        <v>-17.7</v>
      </c>
      <c r="K396" s="61">
        <v>-17.7</v>
      </c>
      <c r="L396" s="130">
        <v>-17.7</v>
      </c>
      <c r="M396" s="131">
        <v>-17.7</v>
      </c>
      <c r="N396" s="61">
        <v>-17.7</v>
      </c>
      <c r="O396" s="130">
        <v>-17.7</v>
      </c>
      <c r="P396" s="131">
        <v>-17.7</v>
      </c>
    </row>
    <row r="397" spans="1:16" s="70" customFormat="1" ht="25.5" x14ac:dyDescent="0.25">
      <c r="A397" s="63" t="s">
        <v>472</v>
      </c>
      <c r="B397" s="44">
        <v>1</v>
      </c>
      <c r="C397" s="64">
        <v>599</v>
      </c>
      <c r="D397" s="45"/>
      <c r="E397" s="66" t="s">
        <v>473</v>
      </c>
      <c r="F397" s="67" t="s">
        <v>17</v>
      </c>
      <c r="G397" s="68" t="s">
        <v>18</v>
      </c>
      <c r="H397" s="61">
        <v>-135.25</v>
      </c>
      <c r="I397" s="130"/>
      <c r="J397" s="131"/>
      <c r="K397" s="61">
        <v>-135.25</v>
      </c>
      <c r="L397" s="130"/>
      <c r="M397" s="131"/>
      <c r="N397" s="61">
        <v>-135.25</v>
      </c>
      <c r="O397" s="130"/>
      <c r="P397" s="131"/>
    </row>
    <row r="398" spans="1:16" s="70" customFormat="1" ht="25.5" x14ac:dyDescent="0.25">
      <c r="A398" s="63" t="s">
        <v>472</v>
      </c>
      <c r="B398" s="44">
        <v>1</v>
      </c>
      <c r="C398" s="64">
        <v>599</v>
      </c>
      <c r="D398" s="45"/>
      <c r="E398" s="66" t="s">
        <v>474</v>
      </c>
      <c r="F398" s="67" t="s">
        <v>17</v>
      </c>
      <c r="G398" s="68" t="s">
        <v>18</v>
      </c>
      <c r="H398" s="61"/>
      <c r="I398" s="130"/>
      <c r="J398" s="131"/>
      <c r="K398" s="61">
        <v>-79.099999999999994</v>
      </c>
      <c r="L398" s="130"/>
      <c r="M398" s="131"/>
      <c r="N398" s="61">
        <v>-79.099999999999994</v>
      </c>
      <c r="O398" s="130"/>
      <c r="P398" s="131"/>
    </row>
    <row r="399" spans="1:16" s="70" customFormat="1" ht="38.25" x14ac:dyDescent="0.25">
      <c r="A399" s="63" t="s">
        <v>472</v>
      </c>
      <c r="B399" s="44">
        <v>1</v>
      </c>
      <c r="C399" s="64">
        <v>601</v>
      </c>
      <c r="D399" s="45"/>
      <c r="E399" s="66" t="s">
        <v>475</v>
      </c>
      <c r="F399" s="67" t="s">
        <v>13</v>
      </c>
      <c r="G399" s="68" t="s">
        <v>14</v>
      </c>
      <c r="H399" s="61">
        <v>79.099999999999994</v>
      </c>
      <c r="I399" s="130"/>
      <c r="J399" s="131"/>
      <c r="K399" s="61"/>
      <c r="L399" s="130"/>
      <c r="M399" s="131"/>
      <c r="N399" s="61"/>
      <c r="O399" s="130"/>
      <c r="P399" s="131"/>
    </row>
    <row r="400" spans="1:16" s="70" customFormat="1" ht="25.5" x14ac:dyDescent="0.25">
      <c r="A400" s="63" t="s">
        <v>472</v>
      </c>
      <c r="B400" s="44">
        <v>1</v>
      </c>
      <c r="C400" s="64">
        <v>602</v>
      </c>
      <c r="D400" s="45"/>
      <c r="E400" s="66" t="s">
        <v>476</v>
      </c>
      <c r="F400" s="67" t="s">
        <v>13</v>
      </c>
      <c r="G400" s="68" t="s">
        <v>14</v>
      </c>
      <c r="H400" s="61">
        <v>147.19999999999999</v>
      </c>
      <c r="I400" s="130"/>
      <c r="J400" s="131"/>
      <c r="K400" s="61">
        <v>147.19999999999999</v>
      </c>
      <c r="L400" s="130"/>
      <c r="M400" s="131"/>
      <c r="N400" s="61">
        <v>147.19999999999999</v>
      </c>
      <c r="O400" s="130"/>
      <c r="P400" s="131"/>
    </row>
    <row r="401" spans="1:16" s="70" customFormat="1" ht="25.5" x14ac:dyDescent="0.25">
      <c r="A401" s="63" t="s">
        <v>472</v>
      </c>
      <c r="B401" s="44">
        <v>1</v>
      </c>
      <c r="C401" s="64">
        <v>602</v>
      </c>
      <c r="D401" s="45"/>
      <c r="E401" s="66" t="s">
        <v>477</v>
      </c>
      <c r="F401" s="67" t="s">
        <v>13</v>
      </c>
      <c r="G401" s="68" t="s">
        <v>14</v>
      </c>
      <c r="H401" s="61">
        <v>23.6</v>
      </c>
      <c r="I401" s="130"/>
      <c r="J401" s="131"/>
      <c r="K401" s="61">
        <v>23.6</v>
      </c>
      <c r="L401" s="130"/>
      <c r="M401" s="131"/>
      <c r="N401" s="61">
        <v>23.6</v>
      </c>
      <c r="O401" s="130"/>
      <c r="P401" s="131"/>
    </row>
    <row r="402" spans="1:16" s="70" customFormat="1" ht="25.5" x14ac:dyDescent="0.25">
      <c r="A402" s="63" t="s">
        <v>472</v>
      </c>
      <c r="B402" s="44">
        <v>1</v>
      </c>
      <c r="C402" s="64">
        <v>603</v>
      </c>
      <c r="D402" s="45"/>
      <c r="E402" s="66" t="s">
        <v>478</v>
      </c>
      <c r="F402" s="67" t="s">
        <v>13</v>
      </c>
      <c r="G402" s="68" t="s">
        <v>14</v>
      </c>
      <c r="H402" s="61">
        <v>100</v>
      </c>
      <c r="I402" s="130"/>
      <c r="J402" s="131"/>
      <c r="K402" s="61">
        <v>100</v>
      </c>
      <c r="L402" s="130"/>
      <c r="M402" s="131"/>
      <c r="N402" s="61">
        <v>100</v>
      </c>
      <c r="O402" s="130"/>
      <c r="P402" s="131"/>
    </row>
    <row r="403" spans="1:16" s="70" customFormat="1" ht="25.5" x14ac:dyDescent="0.25">
      <c r="A403" s="63" t="s">
        <v>472</v>
      </c>
      <c r="B403" s="44">
        <v>1</v>
      </c>
      <c r="C403" s="64">
        <v>604</v>
      </c>
      <c r="D403" s="45"/>
      <c r="E403" s="66" t="s">
        <v>479</v>
      </c>
      <c r="F403" s="67" t="s">
        <v>13</v>
      </c>
      <c r="G403" s="68" t="s">
        <v>73</v>
      </c>
      <c r="H403" s="61">
        <v>20</v>
      </c>
      <c r="I403" s="130"/>
      <c r="J403" s="131"/>
      <c r="K403" s="61">
        <v>20</v>
      </c>
      <c r="L403" s="130"/>
      <c r="M403" s="131"/>
      <c r="N403" s="61">
        <v>20</v>
      </c>
      <c r="O403" s="130"/>
      <c r="P403" s="131"/>
    </row>
    <row r="404" spans="1:16" s="70" customFormat="1" ht="12.75" x14ac:dyDescent="0.25">
      <c r="A404" s="63">
        <v>100073</v>
      </c>
      <c r="B404" s="44">
        <v>1</v>
      </c>
      <c r="C404" s="64">
        <v>605</v>
      </c>
      <c r="D404" s="45"/>
      <c r="E404" s="66" t="s">
        <v>480</v>
      </c>
      <c r="F404" s="67" t="s">
        <v>13</v>
      </c>
      <c r="G404" s="68" t="s">
        <v>14</v>
      </c>
      <c r="H404" s="61">
        <v>0.5</v>
      </c>
      <c r="I404" s="130">
        <v>0.5</v>
      </c>
      <c r="J404" s="131">
        <v>0.5</v>
      </c>
      <c r="K404" s="61">
        <v>0.5</v>
      </c>
      <c r="L404" s="130">
        <v>0.5</v>
      </c>
      <c r="M404" s="131">
        <v>0.5</v>
      </c>
      <c r="N404" s="61">
        <v>0.5</v>
      </c>
      <c r="O404" s="130">
        <v>0.5</v>
      </c>
      <c r="P404" s="131">
        <v>0.5</v>
      </c>
    </row>
    <row r="405" spans="1:16" s="57" customFormat="1" ht="38.25" x14ac:dyDescent="0.25">
      <c r="A405" s="47"/>
      <c r="B405" s="44">
        <v>1</v>
      </c>
      <c r="C405" s="52">
        <v>608</v>
      </c>
      <c r="D405" s="45"/>
      <c r="E405" s="46" t="s">
        <v>481</v>
      </c>
      <c r="F405" s="47" t="s">
        <v>13</v>
      </c>
      <c r="G405" s="48" t="s">
        <v>73</v>
      </c>
      <c r="H405" s="54">
        <v>50</v>
      </c>
      <c r="I405" s="55">
        <v>50</v>
      </c>
      <c r="J405" s="56"/>
      <c r="K405" s="54">
        <v>50</v>
      </c>
      <c r="L405" s="55">
        <v>50</v>
      </c>
      <c r="M405" s="56"/>
      <c r="N405" s="54">
        <v>50</v>
      </c>
      <c r="O405" s="55">
        <v>50</v>
      </c>
      <c r="P405" s="56"/>
    </row>
    <row r="406" spans="1:16" s="57" customFormat="1" ht="38.25" x14ac:dyDescent="0.25">
      <c r="A406" s="47"/>
      <c r="B406" s="44">
        <v>1</v>
      </c>
      <c r="C406" s="52">
        <v>609</v>
      </c>
      <c r="D406" s="45"/>
      <c r="E406" s="46" t="s">
        <v>482</v>
      </c>
      <c r="F406" s="47" t="s">
        <v>13</v>
      </c>
      <c r="G406" s="48" t="s">
        <v>14</v>
      </c>
      <c r="H406" s="54">
        <v>15</v>
      </c>
      <c r="I406" s="55">
        <v>15</v>
      </c>
      <c r="J406" s="56"/>
      <c r="K406" s="54"/>
      <c r="L406" s="55"/>
      <c r="M406" s="56"/>
      <c r="N406" s="54"/>
      <c r="O406" s="55"/>
      <c r="P406" s="56"/>
    </row>
    <row r="407" spans="1:16" s="57" customFormat="1" ht="38.25" x14ac:dyDescent="0.25">
      <c r="A407" s="47"/>
      <c r="B407" s="44">
        <v>1</v>
      </c>
      <c r="C407" s="52">
        <v>609</v>
      </c>
      <c r="D407" s="45"/>
      <c r="E407" s="46" t="s">
        <v>482</v>
      </c>
      <c r="F407" s="47" t="s">
        <v>13</v>
      </c>
      <c r="G407" s="48" t="s">
        <v>73</v>
      </c>
      <c r="H407" s="54"/>
      <c r="I407" s="55"/>
      <c r="J407" s="56"/>
      <c r="K407" s="54">
        <v>15</v>
      </c>
      <c r="L407" s="55">
        <v>15</v>
      </c>
      <c r="M407" s="56"/>
      <c r="N407" s="54">
        <v>15</v>
      </c>
      <c r="O407" s="55">
        <v>15</v>
      </c>
      <c r="P407" s="56"/>
    </row>
    <row r="408" spans="1:16" s="57" customFormat="1" ht="25.5" x14ac:dyDescent="0.25">
      <c r="A408" s="47"/>
      <c r="B408" s="44">
        <v>1</v>
      </c>
      <c r="C408" s="52">
        <v>610</v>
      </c>
      <c r="D408" s="45"/>
      <c r="E408" s="46" t="s">
        <v>483</v>
      </c>
      <c r="F408" s="47" t="s">
        <v>13</v>
      </c>
      <c r="G408" s="48" t="s">
        <v>14</v>
      </c>
      <c r="H408" s="54">
        <v>10</v>
      </c>
      <c r="I408" s="55">
        <v>10</v>
      </c>
      <c r="J408" s="56"/>
      <c r="K408" s="54"/>
      <c r="L408" s="55"/>
      <c r="M408" s="56"/>
      <c r="N408" s="54"/>
      <c r="O408" s="55"/>
      <c r="P408" s="56"/>
    </row>
    <row r="409" spans="1:16" s="57" customFormat="1" ht="25.5" x14ac:dyDescent="0.25">
      <c r="A409" s="47"/>
      <c r="B409" s="44">
        <v>1</v>
      </c>
      <c r="C409" s="52">
        <v>610</v>
      </c>
      <c r="D409" s="45"/>
      <c r="E409" s="46" t="s">
        <v>483</v>
      </c>
      <c r="F409" s="47" t="s">
        <v>13</v>
      </c>
      <c r="G409" s="48" t="s">
        <v>73</v>
      </c>
      <c r="H409" s="54"/>
      <c r="I409" s="55"/>
      <c r="J409" s="56"/>
      <c r="K409" s="54">
        <v>10</v>
      </c>
      <c r="L409" s="55">
        <v>10</v>
      </c>
      <c r="M409" s="56"/>
      <c r="N409" s="54">
        <v>10</v>
      </c>
      <c r="O409" s="55">
        <v>10</v>
      </c>
      <c r="P409" s="56"/>
    </row>
    <row r="410" spans="1:16" s="57" customFormat="1" ht="25.5" x14ac:dyDescent="0.25">
      <c r="A410" s="47"/>
      <c r="B410" s="44">
        <v>1</v>
      </c>
      <c r="C410" s="52">
        <v>612</v>
      </c>
      <c r="D410" s="45"/>
      <c r="E410" s="46" t="s">
        <v>484</v>
      </c>
      <c r="F410" s="47" t="s">
        <v>13</v>
      </c>
      <c r="G410" s="48" t="s">
        <v>14</v>
      </c>
      <c r="H410" s="54">
        <v>25</v>
      </c>
      <c r="I410" s="55">
        <v>25</v>
      </c>
      <c r="J410" s="56"/>
      <c r="K410" s="54">
        <v>25</v>
      </c>
      <c r="L410" s="55">
        <v>25</v>
      </c>
      <c r="M410" s="56"/>
      <c r="N410" s="54">
        <v>25</v>
      </c>
      <c r="O410" s="55">
        <v>25</v>
      </c>
      <c r="P410" s="56"/>
    </row>
    <row r="411" spans="1:16" s="70" customFormat="1" ht="51" x14ac:dyDescent="0.25">
      <c r="A411" s="63" t="s">
        <v>485</v>
      </c>
      <c r="B411" s="44">
        <v>1</v>
      </c>
      <c r="C411" s="64">
        <v>614</v>
      </c>
      <c r="D411" s="45"/>
      <c r="E411" s="66" t="s">
        <v>486</v>
      </c>
      <c r="F411" s="67" t="s">
        <v>13</v>
      </c>
      <c r="G411" s="68" t="s">
        <v>73</v>
      </c>
      <c r="H411" s="61">
        <v>100</v>
      </c>
      <c r="I411" s="130"/>
      <c r="J411" s="131"/>
      <c r="K411" s="61">
        <v>100</v>
      </c>
      <c r="L411" s="130"/>
      <c r="M411" s="131"/>
      <c r="N411" s="61">
        <v>100</v>
      </c>
      <c r="O411" s="130"/>
      <c r="P411" s="131"/>
    </row>
    <row r="412" spans="1:16" s="57" customFormat="1" ht="12.75" x14ac:dyDescent="0.25">
      <c r="A412" s="47"/>
      <c r="B412" s="44">
        <v>1</v>
      </c>
      <c r="C412" s="52">
        <v>619</v>
      </c>
      <c r="D412" s="45"/>
      <c r="E412" s="46" t="s">
        <v>487</v>
      </c>
      <c r="F412" s="47" t="s">
        <v>13</v>
      </c>
      <c r="G412" s="48" t="s">
        <v>14</v>
      </c>
      <c r="H412" s="54">
        <v>99</v>
      </c>
      <c r="I412" s="55">
        <v>99</v>
      </c>
      <c r="J412" s="56">
        <v>99</v>
      </c>
      <c r="K412" s="54">
        <v>99</v>
      </c>
      <c r="L412" s="55">
        <v>99</v>
      </c>
      <c r="M412" s="56">
        <v>99</v>
      </c>
      <c r="N412" s="54">
        <v>99</v>
      </c>
      <c r="O412" s="55">
        <v>99</v>
      </c>
      <c r="P412" s="56">
        <v>99</v>
      </c>
    </row>
    <row r="413" spans="1:16" s="70" customFormat="1" ht="25.5" x14ac:dyDescent="0.25">
      <c r="A413" s="63" t="s">
        <v>488</v>
      </c>
      <c r="B413" s="44">
        <v>1</v>
      </c>
      <c r="C413" s="64">
        <v>622</v>
      </c>
      <c r="D413" s="45"/>
      <c r="E413" s="66" t="s">
        <v>489</v>
      </c>
      <c r="F413" s="67" t="s">
        <v>13</v>
      </c>
      <c r="G413" s="68" t="s">
        <v>14</v>
      </c>
      <c r="H413" s="61">
        <v>1</v>
      </c>
      <c r="I413" s="130"/>
      <c r="J413" s="131"/>
      <c r="K413" s="61">
        <v>1</v>
      </c>
      <c r="L413" s="130"/>
      <c r="M413" s="131"/>
      <c r="N413" s="61">
        <v>1</v>
      </c>
      <c r="O413" s="130"/>
      <c r="P413" s="131"/>
    </row>
    <row r="414" spans="1:16" s="70" customFormat="1" ht="25.5" x14ac:dyDescent="0.25">
      <c r="A414" s="63" t="s">
        <v>490</v>
      </c>
      <c r="B414" s="44">
        <v>1</v>
      </c>
      <c r="C414" s="64">
        <v>624</v>
      </c>
      <c r="D414" s="45"/>
      <c r="E414" s="66" t="s">
        <v>491</v>
      </c>
      <c r="F414" s="67" t="s">
        <v>13</v>
      </c>
      <c r="G414" s="68" t="s">
        <v>14</v>
      </c>
      <c r="H414" s="61">
        <v>20</v>
      </c>
      <c r="I414" s="130"/>
      <c r="J414" s="131"/>
      <c r="K414" s="61">
        <v>20</v>
      </c>
      <c r="L414" s="130"/>
      <c r="M414" s="131"/>
      <c r="N414" s="61">
        <v>20</v>
      </c>
      <c r="O414" s="130"/>
      <c r="P414" s="131"/>
    </row>
    <row r="415" spans="1:16" s="42" customFormat="1" ht="12.75" x14ac:dyDescent="0.25">
      <c r="A415" s="30"/>
      <c r="B415" s="105"/>
      <c r="C415" s="106"/>
      <c r="D415" s="107"/>
      <c r="E415" s="87" t="s">
        <v>492</v>
      </c>
      <c r="F415" s="88"/>
      <c r="G415" s="89"/>
      <c r="H415" s="90"/>
      <c r="I415" s="91"/>
      <c r="J415" s="92"/>
      <c r="K415" s="90"/>
      <c r="L415" s="93"/>
      <c r="M415" s="94"/>
      <c r="N415" s="90"/>
      <c r="O415" s="91"/>
      <c r="P415" s="92"/>
    </row>
    <row r="416" spans="1:16" s="57" customFormat="1" ht="12.75" x14ac:dyDescent="0.25">
      <c r="A416" s="47"/>
      <c r="B416" s="44">
        <v>1</v>
      </c>
      <c r="C416" s="52">
        <v>626</v>
      </c>
      <c r="D416" s="45"/>
      <c r="E416" s="46" t="s">
        <v>493</v>
      </c>
      <c r="F416" s="47" t="s">
        <v>13</v>
      </c>
      <c r="G416" s="48" t="s">
        <v>14</v>
      </c>
      <c r="H416" s="54">
        <v>2</v>
      </c>
      <c r="I416" s="55"/>
      <c r="J416" s="56"/>
      <c r="K416" s="54">
        <v>2</v>
      </c>
      <c r="L416" s="55"/>
      <c r="M416" s="56"/>
      <c r="N416" s="54">
        <v>2</v>
      </c>
      <c r="O416" s="55"/>
      <c r="P416" s="56"/>
    </row>
    <row r="417" spans="1:16" s="57" customFormat="1" ht="12.75" x14ac:dyDescent="0.25">
      <c r="A417" s="47"/>
      <c r="B417" s="44">
        <v>1</v>
      </c>
      <c r="C417" s="52">
        <v>628</v>
      </c>
      <c r="D417" s="45"/>
      <c r="E417" s="46" t="s">
        <v>494</v>
      </c>
      <c r="F417" s="47" t="s">
        <v>17</v>
      </c>
      <c r="G417" s="48" t="s">
        <v>18</v>
      </c>
      <c r="H417" s="54"/>
      <c r="I417" s="55"/>
      <c r="J417" s="56"/>
      <c r="K417" s="54">
        <v>-79.14</v>
      </c>
      <c r="L417" s="55">
        <v>-79.14</v>
      </c>
      <c r="M417" s="56">
        <v>-79.14</v>
      </c>
      <c r="N417" s="54">
        <v>-79.14</v>
      </c>
      <c r="O417" s="55">
        <v>-79.14</v>
      </c>
      <c r="P417" s="56">
        <v>-79.14</v>
      </c>
    </row>
    <row r="418" spans="1:16" s="57" customFormat="1" ht="25.5" x14ac:dyDescent="0.25">
      <c r="A418" s="47"/>
      <c r="B418" s="44">
        <v>1</v>
      </c>
      <c r="C418" s="52">
        <v>630</v>
      </c>
      <c r="D418" s="45"/>
      <c r="E418" s="46" t="s">
        <v>495</v>
      </c>
      <c r="F418" s="47" t="s">
        <v>13</v>
      </c>
      <c r="G418" s="48" t="s">
        <v>14</v>
      </c>
      <c r="H418" s="54">
        <v>79.14</v>
      </c>
      <c r="I418" s="55">
        <v>79.14</v>
      </c>
      <c r="J418" s="56">
        <v>79.14</v>
      </c>
      <c r="K418" s="54"/>
      <c r="L418" s="55"/>
      <c r="M418" s="56"/>
      <c r="N418" s="54"/>
      <c r="O418" s="55"/>
      <c r="P418" s="56"/>
    </row>
    <row r="419" spans="1:16" s="57" customFormat="1" ht="12.75" x14ac:dyDescent="0.25">
      <c r="A419" s="47"/>
      <c r="B419" s="44">
        <v>1</v>
      </c>
      <c r="C419" s="52">
        <v>628</v>
      </c>
      <c r="D419" s="45"/>
      <c r="E419" s="46" t="s">
        <v>496</v>
      </c>
      <c r="F419" s="47" t="s">
        <v>17</v>
      </c>
      <c r="G419" s="48" t="s">
        <v>18</v>
      </c>
      <c r="H419" s="54">
        <v>-15.67</v>
      </c>
      <c r="I419" s="55">
        <v>-15.67</v>
      </c>
      <c r="J419" s="56">
        <v>-15.67</v>
      </c>
      <c r="K419" s="54">
        <v>-15.67</v>
      </c>
      <c r="L419" s="55">
        <v>-15.67</v>
      </c>
      <c r="M419" s="56">
        <v>-15.67</v>
      </c>
      <c r="N419" s="54">
        <v>-15.67</v>
      </c>
      <c r="O419" s="55">
        <v>-15.67</v>
      </c>
      <c r="P419" s="56">
        <v>-15.67</v>
      </c>
    </row>
    <row r="420" spans="1:16" s="57" customFormat="1" ht="12.75" x14ac:dyDescent="0.25">
      <c r="A420" s="47"/>
      <c r="B420" s="44">
        <v>1</v>
      </c>
      <c r="C420" s="52">
        <v>628</v>
      </c>
      <c r="D420" s="45"/>
      <c r="E420" s="46" t="s">
        <v>497</v>
      </c>
      <c r="F420" s="47" t="s">
        <v>17</v>
      </c>
      <c r="G420" s="48" t="s">
        <v>18</v>
      </c>
      <c r="H420" s="54"/>
      <c r="I420" s="55">
        <v>2.42</v>
      </c>
      <c r="J420" s="56">
        <v>1.38</v>
      </c>
      <c r="K420" s="54"/>
      <c r="L420" s="55">
        <v>2.42</v>
      </c>
      <c r="M420" s="56">
        <v>1.38</v>
      </c>
      <c r="N420" s="54"/>
      <c r="O420" s="55">
        <v>2.42</v>
      </c>
      <c r="P420" s="56">
        <v>1.38</v>
      </c>
    </row>
    <row r="421" spans="1:16" s="42" customFormat="1" ht="12.75" x14ac:dyDescent="0.25">
      <c r="A421" s="43"/>
      <c r="B421" s="44">
        <v>1</v>
      </c>
      <c r="C421" s="52">
        <v>628</v>
      </c>
      <c r="D421" s="45"/>
      <c r="E421" s="58" t="s">
        <v>498</v>
      </c>
      <c r="F421" s="47" t="s">
        <v>17</v>
      </c>
      <c r="G421" s="48" t="s">
        <v>18</v>
      </c>
      <c r="H421" s="49"/>
      <c r="I421" s="50"/>
      <c r="J421" s="60"/>
      <c r="K421" s="49"/>
      <c r="L421" s="50">
        <v>0.59</v>
      </c>
      <c r="M421" s="60">
        <v>0.32</v>
      </c>
      <c r="N421" s="49"/>
      <c r="O421" s="50">
        <v>0.59</v>
      </c>
      <c r="P421" s="60">
        <v>0.32</v>
      </c>
    </row>
    <row r="422" spans="1:16" s="42" customFormat="1" ht="12.75" x14ac:dyDescent="0.25">
      <c r="A422" s="43"/>
      <c r="B422" s="44">
        <v>1</v>
      </c>
      <c r="C422" s="52">
        <v>628</v>
      </c>
      <c r="D422" s="45"/>
      <c r="E422" s="58" t="s">
        <v>498</v>
      </c>
      <c r="F422" s="47" t="s">
        <v>13</v>
      </c>
      <c r="G422" s="48" t="s">
        <v>14</v>
      </c>
      <c r="H422" s="49"/>
      <c r="I422" s="50">
        <v>-0.59</v>
      </c>
      <c r="J422" s="60">
        <v>-0.32</v>
      </c>
      <c r="K422" s="49"/>
      <c r="L422" s="50"/>
      <c r="M422" s="60"/>
      <c r="N422" s="49"/>
      <c r="O422" s="50"/>
      <c r="P422" s="60"/>
    </row>
    <row r="423" spans="1:16" s="42" customFormat="1" ht="25.5" x14ac:dyDescent="0.25">
      <c r="A423" s="43"/>
      <c r="B423" s="44">
        <v>1</v>
      </c>
      <c r="C423" s="44" t="s">
        <v>499</v>
      </c>
      <c r="D423" s="45"/>
      <c r="E423" s="58" t="s">
        <v>500</v>
      </c>
      <c r="F423" s="47" t="s">
        <v>17</v>
      </c>
      <c r="G423" s="48" t="s">
        <v>18</v>
      </c>
      <c r="H423" s="49">
        <v>-57.2</v>
      </c>
      <c r="I423" s="50">
        <v>-57.2</v>
      </c>
      <c r="J423" s="60">
        <v>-57.2</v>
      </c>
      <c r="K423" s="49">
        <v>-57.2</v>
      </c>
      <c r="L423" s="50">
        <v>-57.2</v>
      </c>
      <c r="M423" s="60">
        <v>-57.2</v>
      </c>
      <c r="N423" s="49">
        <v>-57.2</v>
      </c>
      <c r="O423" s="50">
        <v>-57.2</v>
      </c>
      <c r="P423" s="60">
        <v>-57.2</v>
      </c>
    </row>
    <row r="424" spans="1:16" s="42" customFormat="1" ht="25.5" x14ac:dyDescent="0.25">
      <c r="A424" s="43"/>
      <c r="B424" s="44">
        <v>1</v>
      </c>
      <c r="C424" s="44">
        <v>633</v>
      </c>
      <c r="D424" s="45"/>
      <c r="E424" s="58" t="s">
        <v>501</v>
      </c>
      <c r="F424" s="47" t="s">
        <v>17</v>
      </c>
      <c r="G424" s="48" t="s">
        <v>18</v>
      </c>
      <c r="H424" s="49">
        <v>-148.80000000000001</v>
      </c>
      <c r="I424" s="50">
        <v>-148.80000000000001</v>
      </c>
      <c r="J424" s="60">
        <v>-148.80000000000001</v>
      </c>
      <c r="K424" s="49">
        <v>-148.80000000000001</v>
      </c>
      <c r="L424" s="50">
        <v>-148.80000000000001</v>
      </c>
      <c r="M424" s="60">
        <v>-148.80000000000001</v>
      </c>
      <c r="N424" s="49">
        <v>-148.80000000000001</v>
      </c>
      <c r="O424" s="50">
        <v>-148.80000000000001</v>
      </c>
      <c r="P424" s="60">
        <v>-148.80000000000001</v>
      </c>
    </row>
    <row r="425" spans="1:16" s="42" customFormat="1" ht="25.5" x14ac:dyDescent="0.25">
      <c r="A425" s="43"/>
      <c r="B425" s="44">
        <v>1</v>
      </c>
      <c r="C425" s="44">
        <v>634</v>
      </c>
      <c r="D425" s="45"/>
      <c r="E425" s="58" t="s">
        <v>502</v>
      </c>
      <c r="F425" s="47" t="s">
        <v>13</v>
      </c>
      <c r="G425" s="48" t="s">
        <v>14</v>
      </c>
      <c r="H425" s="49">
        <v>0.8</v>
      </c>
      <c r="I425" s="50">
        <v>0.8</v>
      </c>
      <c r="J425" s="60">
        <v>0.8</v>
      </c>
      <c r="K425" s="49">
        <v>0.8</v>
      </c>
      <c r="L425" s="50">
        <v>0.8</v>
      </c>
      <c r="M425" s="60">
        <v>0.8</v>
      </c>
      <c r="N425" s="49">
        <v>0.8</v>
      </c>
      <c r="O425" s="50">
        <v>0.8</v>
      </c>
      <c r="P425" s="60">
        <v>0.8</v>
      </c>
    </row>
    <row r="426" spans="1:16" s="70" customFormat="1" ht="25.5" x14ac:dyDescent="0.25">
      <c r="A426" s="63" t="s">
        <v>503</v>
      </c>
      <c r="B426" s="44">
        <v>1</v>
      </c>
      <c r="C426" s="64">
        <v>635</v>
      </c>
      <c r="D426" s="45"/>
      <c r="E426" s="66" t="s">
        <v>504</v>
      </c>
      <c r="F426" s="67" t="s">
        <v>13</v>
      </c>
      <c r="G426" s="68" t="s">
        <v>14</v>
      </c>
      <c r="H426" s="61">
        <v>1</v>
      </c>
      <c r="I426" s="130"/>
      <c r="J426" s="131"/>
      <c r="K426" s="61">
        <v>1</v>
      </c>
      <c r="L426" s="130"/>
      <c r="M426" s="131"/>
      <c r="N426" s="61">
        <v>1</v>
      </c>
      <c r="O426" s="130"/>
      <c r="P426" s="131"/>
    </row>
    <row r="427" spans="1:16" s="70" customFormat="1" ht="25.5" x14ac:dyDescent="0.25">
      <c r="A427" s="63" t="s">
        <v>505</v>
      </c>
      <c r="B427" s="44">
        <v>1</v>
      </c>
      <c r="C427" s="64">
        <v>642</v>
      </c>
      <c r="D427" s="45"/>
      <c r="E427" s="66" t="s">
        <v>506</v>
      </c>
      <c r="F427" s="67" t="s">
        <v>13</v>
      </c>
      <c r="G427" s="68" t="s">
        <v>14</v>
      </c>
      <c r="H427" s="61">
        <v>1</v>
      </c>
      <c r="I427" s="130">
        <v>1</v>
      </c>
      <c r="J427" s="131">
        <v>1</v>
      </c>
      <c r="K427" s="61">
        <v>1</v>
      </c>
      <c r="L427" s="130">
        <v>1</v>
      </c>
      <c r="M427" s="131">
        <v>1</v>
      </c>
      <c r="N427" s="61">
        <v>1</v>
      </c>
      <c r="O427" s="130">
        <v>1</v>
      </c>
      <c r="P427" s="131">
        <v>1</v>
      </c>
    </row>
    <row r="428" spans="1:16" s="70" customFormat="1" ht="38.25" x14ac:dyDescent="0.25">
      <c r="A428" s="63" t="s">
        <v>505</v>
      </c>
      <c r="B428" s="44">
        <v>1</v>
      </c>
      <c r="C428" s="64">
        <v>643</v>
      </c>
      <c r="D428" s="45"/>
      <c r="E428" s="66" t="s">
        <v>507</v>
      </c>
      <c r="F428" s="67" t="s">
        <v>13</v>
      </c>
      <c r="G428" s="68" t="s">
        <v>14</v>
      </c>
      <c r="H428" s="61">
        <v>9</v>
      </c>
      <c r="I428" s="130"/>
      <c r="J428" s="131"/>
      <c r="K428" s="61">
        <v>9</v>
      </c>
      <c r="L428" s="130"/>
      <c r="M428" s="131"/>
      <c r="N428" s="61">
        <v>9</v>
      </c>
      <c r="O428" s="130"/>
      <c r="P428" s="131"/>
    </row>
    <row r="429" spans="1:16" s="42" customFormat="1" ht="25.5" x14ac:dyDescent="0.25">
      <c r="A429" s="43"/>
      <c r="B429" s="44">
        <v>1</v>
      </c>
      <c r="C429" s="44">
        <v>644</v>
      </c>
      <c r="D429" s="45" t="s">
        <v>508</v>
      </c>
      <c r="E429" s="58" t="s">
        <v>509</v>
      </c>
      <c r="F429" s="47" t="s">
        <v>13</v>
      </c>
      <c r="G429" s="48" t="s">
        <v>14</v>
      </c>
      <c r="H429" s="49">
        <v>25.5</v>
      </c>
      <c r="I429" s="50">
        <v>25.5</v>
      </c>
      <c r="J429" s="60">
        <v>25.5</v>
      </c>
      <c r="K429" s="49">
        <v>25.5</v>
      </c>
      <c r="L429" s="50">
        <v>25.5</v>
      </c>
      <c r="M429" s="60">
        <v>25.5</v>
      </c>
      <c r="N429" s="49">
        <v>25.5</v>
      </c>
      <c r="O429" s="50">
        <v>25.5</v>
      </c>
      <c r="P429" s="60">
        <v>25.5</v>
      </c>
    </row>
    <row r="430" spans="1:16" s="42" customFormat="1" ht="25.5" x14ac:dyDescent="0.25">
      <c r="A430" s="43"/>
      <c r="B430" s="44">
        <v>1</v>
      </c>
      <c r="C430" s="44">
        <v>644</v>
      </c>
      <c r="D430" s="45" t="s">
        <v>508</v>
      </c>
      <c r="E430" s="58" t="s">
        <v>510</v>
      </c>
      <c r="F430" s="47" t="s">
        <v>13</v>
      </c>
      <c r="G430" s="48" t="s">
        <v>14</v>
      </c>
      <c r="H430" s="49">
        <v>-17.443000000000001</v>
      </c>
      <c r="I430" s="50">
        <v>-17.443000000000001</v>
      </c>
      <c r="J430" s="60">
        <v>-17.443000000000001</v>
      </c>
      <c r="K430" s="49">
        <v>-17.443000000000001</v>
      </c>
      <c r="L430" s="50">
        <v>-17.443000000000001</v>
      </c>
      <c r="M430" s="60">
        <v>-17.443000000000001</v>
      </c>
      <c r="N430" s="49">
        <v>-17.443000000000001</v>
      </c>
      <c r="O430" s="50">
        <v>-17.443000000000001</v>
      </c>
      <c r="P430" s="60">
        <v>-17.443000000000001</v>
      </c>
    </row>
    <row r="431" spans="1:16" s="42" customFormat="1" ht="12.75" x14ac:dyDescent="0.25">
      <c r="A431" s="47"/>
      <c r="B431" s="44">
        <v>1</v>
      </c>
      <c r="C431" s="44">
        <v>644</v>
      </c>
      <c r="D431" s="45" t="s">
        <v>511</v>
      </c>
      <c r="E431" s="58" t="s">
        <v>512</v>
      </c>
      <c r="F431" s="47" t="s">
        <v>13</v>
      </c>
      <c r="G431" s="48" t="s">
        <v>14</v>
      </c>
      <c r="H431" s="49">
        <v>2.2000000000000002</v>
      </c>
      <c r="I431" s="50">
        <v>2.2000000000000002</v>
      </c>
      <c r="J431" s="60">
        <v>2.2000000000000002</v>
      </c>
      <c r="K431" s="49">
        <v>2.2000000000000002</v>
      </c>
      <c r="L431" s="129">
        <v>2.2000000000000002</v>
      </c>
      <c r="M431" s="60">
        <v>2.2000000000000002</v>
      </c>
      <c r="N431" s="49">
        <v>2.2000000000000002</v>
      </c>
      <c r="O431" s="129">
        <v>2.2000000000000002</v>
      </c>
      <c r="P431" s="60">
        <v>2.2000000000000002</v>
      </c>
    </row>
    <row r="432" spans="1:16" s="42" customFormat="1" ht="12.75" x14ac:dyDescent="0.25">
      <c r="A432" s="47"/>
      <c r="B432" s="44">
        <v>1</v>
      </c>
      <c r="C432" s="44">
        <v>644</v>
      </c>
      <c r="D432" s="45" t="s">
        <v>513</v>
      </c>
      <c r="E432" s="58" t="s">
        <v>514</v>
      </c>
      <c r="F432" s="47" t="s">
        <v>13</v>
      </c>
      <c r="G432" s="48" t="s">
        <v>14</v>
      </c>
      <c r="H432" s="49">
        <v>0.182</v>
      </c>
      <c r="I432" s="50">
        <v>0.182</v>
      </c>
      <c r="J432" s="60">
        <v>0.182</v>
      </c>
      <c r="K432" s="49">
        <v>0.182</v>
      </c>
      <c r="L432" s="129">
        <v>0.182</v>
      </c>
      <c r="M432" s="60">
        <v>0.182</v>
      </c>
      <c r="N432" s="49">
        <v>0.182</v>
      </c>
      <c r="O432" s="129">
        <v>0.182</v>
      </c>
      <c r="P432" s="60">
        <v>0.182</v>
      </c>
    </row>
    <row r="433" spans="1:16" s="42" customFormat="1" ht="12.75" x14ac:dyDescent="0.25">
      <c r="A433" s="43"/>
      <c r="B433" s="44">
        <v>1</v>
      </c>
      <c r="C433" s="44">
        <v>644</v>
      </c>
      <c r="D433" s="45" t="s">
        <v>515</v>
      </c>
      <c r="E433" s="58" t="s">
        <v>516</v>
      </c>
      <c r="F433" s="47" t="s">
        <v>13</v>
      </c>
      <c r="G433" s="48" t="s">
        <v>14</v>
      </c>
      <c r="H433" s="49">
        <v>55.561</v>
      </c>
      <c r="I433" s="50">
        <v>68.561000000000007</v>
      </c>
      <c r="J433" s="60">
        <v>80.561000000000007</v>
      </c>
      <c r="K433" s="49">
        <v>55.561</v>
      </c>
      <c r="L433" s="50">
        <v>68.561000000000007</v>
      </c>
      <c r="M433" s="60">
        <v>80.561000000000007</v>
      </c>
      <c r="N433" s="49">
        <v>55.561</v>
      </c>
      <c r="O433" s="50">
        <v>68.561000000000007</v>
      </c>
      <c r="P433" s="60">
        <v>80.561000000000007</v>
      </c>
    </row>
    <row r="434" spans="1:16" s="70" customFormat="1" ht="12.75" x14ac:dyDescent="0.25">
      <c r="A434" s="63">
        <v>115031</v>
      </c>
      <c r="B434" s="44">
        <v>1</v>
      </c>
      <c r="C434" s="64">
        <v>645</v>
      </c>
      <c r="D434" s="45"/>
      <c r="E434" s="66" t="s">
        <v>517</v>
      </c>
      <c r="F434" s="67" t="s">
        <v>13</v>
      </c>
      <c r="G434" s="68" t="s">
        <v>14</v>
      </c>
      <c r="H434" s="61">
        <v>1</v>
      </c>
      <c r="I434" s="130">
        <v>1</v>
      </c>
      <c r="J434" s="131"/>
      <c r="K434" s="61">
        <v>1</v>
      </c>
      <c r="L434" s="130">
        <v>1</v>
      </c>
      <c r="M434" s="131"/>
      <c r="N434" s="61">
        <v>1</v>
      </c>
      <c r="O434" s="130">
        <v>1</v>
      </c>
      <c r="P434" s="131"/>
    </row>
    <row r="435" spans="1:16" s="70" customFormat="1" ht="12.75" x14ac:dyDescent="0.25">
      <c r="A435" s="63">
        <v>115019</v>
      </c>
      <c r="B435" s="44">
        <v>1</v>
      </c>
      <c r="C435" s="64">
        <v>647</v>
      </c>
      <c r="D435" s="45"/>
      <c r="E435" s="66" t="s">
        <v>518</v>
      </c>
      <c r="F435" s="67" t="s">
        <v>13</v>
      </c>
      <c r="G435" s="68" t="s">
        <v>14</v>
      </c>
      <c r="H435" s="61">
        <v>6.2</v>
      </c>
      <c r="I435" s="130"/>
      <c r="J435" s="131"/>
      <c r="K435" s="61">
        <v>6.2</v>
      </c>
      <c r="L435" s="130"/>
      <c r="M435" s="131"/>
      <c r="N435" s="61">
        <v>6.2</v>
      </c>
      <c r="O435" s="130"/>
      <c r="P435" s="131"/>
    </row>
    <row r="436" spans="1:16" s="70" customFormat="1" ht="38.25" x14ac:dyDescent="0.25">
      <c r="A436" s="63" t="s">
        <v>519</v>
      </c>
      <c r="B436" s="44">
        <v>1</v>
      </c>
      <c r="C436" s="64">
        <v>648</v>
      </c>
      <c r="D436" s="45"/>
      <c r="E436" s="66" t="s">
        <v>520</v>
      </c>
      <c r="F436" s="67" t="s">
        <v>13</v>
      </c>
      <c r="G436" s="68" t="s">
        <v>14</v>
      </c>
      <c r="H436" s="61">
        <v>8.75</v>
      </c>
      <c r="I436" s="130"/>
      <c r="J436" s="131"/>
      <c r="K436" s="61">
        <v>8.75</v>
      </c>
      <c r="L436" s="130"/>
      <c r="M436" s="131"/>
      <c r="N436" s="61">
        <v>8.75</v>
      </c>
      <c r="O436" s="130"/>
      <c r="P436" s="131"/>
    </row>
    <row r="437" spans="1:16" s="70" customFormat="1" ht="38.25" x14ac:dyDescent="0.25">
      <c r="A437" s="63" t="s">
        <v>519</v>
      </c>
      <c r="B437" s="44">
        <v>1</v>
      </c>
      <c r="C437" s="64">
        <v>648</v>
      </c>
      <c r="D437" s="45"/>
      <c r="E437" s="66" t="s">
        <v>521</v>
      </c>
      <c r="F437" s="67" t="s">
        <v>13</v>
      </c>
      <c r="G437" s="68" t="s">
        <v>73</v>
      </c>
      <c r="H437" s="61">
        <v>0.25</v>
      </c>
      <c r="I437" s="130"/>
      <c r="J437" s="131"/>
      <c r="K437" s="61">
        <v>0.25</v>
      </c>
      <c r="L437" s="130"/>
      <c r="M437" s="131"/>
      <c r="N437" s="61">
        <v>0.25</v>
      </c>
      <c r="O437" s="130"/>
      <c r="P437" s="131"/>
    </row>
    <row r="438" spans="1:16" s="42" customFormat="1" ht="12.75" x14ac:dyDescent="0.25">
      <c r="A438" s="133"/>
      <c r="B438" s="84"/>
      <c r="C438" s="134"/>
      <c r="D438" s="135"/>
      <c r="E438" s="136" t="s">
        <v>522</v>
      </c>
      <c r="F438" s="88"/>
      <c r="G438" s="89"/>
      <c r="H438" s="90"/>
      <c r="I438" s="91"/>
      <c r="J438" s="92"/>
      <c r="K438" s="90"/>
      <c r="L438" s="93"/>
      <c r="M438" s="94"/>
      <c r="N438" s="90"/>
      <c r="O438" s="91"/>
      <c r="P438" s="92"/>
    </row>
    <row r="439" spans="1:16" s="42" customFormat="1" ht="12.75" x14ac:dyDescent="0.25">
      <c r="A439" s="30"/>
      <c r="B439" s="105"/>
      <c r="C439" s="106"/>
      <c r="D439" s="107"/>
      <c r="E439" s="136" t="s">
        <v>523</v>
      </c>
      <c r="F439" s="88"/>
      <c r="G439" s="89"/>
      <c r="H439" s="90"/>
      <c r="I439" s="91"/>
      <c r="J439" s="92"/>
      <c r="K439" s="90"/>
      <c r="L439" s="93"/>
      <c r="M439" s="94"/>
      <c r="N439" s="90"/>
      <c r="O439" s="91"/>
      <c r="P439" s="92"/>
    </row>
    <row r="440" spans="1:16" s="57" customFormat="1" ht="38.25" x14ac:dyDescent="0.25">
      <c r="A440" s="47"/>
      <c r="B440" s="44">
        <v>1</v>
      </c>
      <c r="C440" s="52">
        <v>649</v>
      </c>
      <c r="D440" s="45"/>
      <c r="E440" s="46" t="s">
        <v>524</v>
      </c>
      <c r="F440" s="47" t="s">
        <v>13</v>
      </c>
      <c r="G440" s="48" t="s">
        <v>14</v>
      </c>
      <c r="H440" s="54">
        <v>20</v>
      </c>
      <c r="I440" s="55"/>
      <c r="J440" s="56"/>
      <c r="K440" s="54">
        <v>20</v>
      </c>
      <c r="L440" s="55"/>
      <c r="M440" s="56"/>
      <c r="N440" s="54">
        <v>20</v>
      </c>
      <c r="O440" s="55"/>
      <c r="P440" s="56"/>
    </row>
    <row r="441" spans="1:16" s="70" customFormat="1" ht="12.75" x14ac:dyDescent="0.25">
      <c r="A441" s="63">
        <v>119039</v>
      </c>
      <c r="B441" s="44">
        <v>1</v>
      </c>
      <c r="C441" s="64">
        <v>659</v>
      </c>
      <c r="D441" s="45"/>
      <c r="E441" s="66" t="s">
        <v>525</v>
      </c>
      <c r="F441" s="67" t="s">
        <v>13</v>
      </c>
      <c r="G441" s="68" t="s">
        <v>73</v>
      </c>
      <c r="H441" s="61">
        <v>420</v>
      </c>
      <c r="I441" s="130"/>
      <c r="J441" s="131"/>
      <c r="K441" s="61">
        <v>420</v>
      </c>
      <c r="L441" s="130"/>
      <c r="M441" s="131"/>
      <c r="N441" s="61">
        <v>420</v>
      </c>
      <c r="O441" s="130"/>
      <c r="P441" s="131"/>
    </row>
    <row r="442" spans="1:16" s="70" customFormat="1" ht="12.75" x14ac:dyDescent="0.25">
      <c r="A442" s="63">
        <v>119034</v>
      </c>
      <c r="B442" s="44">
        <v>1</v>
      </c>
      <c r="C442" s="64">
        <v>660</v>
      </c>
      <c r="D442" s="45"/>
      <c r="E442" s="66" t="s">
        <v>526</v>
      </c>
      <c r="F442" s="67" t="s">
        <v>13</v>
      </c>
      <c r="G442" s="68" t="s">
        <v>73</v>
      </c>
      <c r="H442" s="61">
        <v>10</v>
      </c>
      <c r="I442" s="130">
        <v>10</v>
      </c>
      <c r="J442" s="131">
        <v>10</v>
      </c>
      <c r="K442" s="61">
        <v>10</v>
      </c>
      <c r="L442" s="130">
        <v>10</v>
      </c>
      <c r="M442" s="131">
        <v>10</v>
      </c>
      <c r="N442" s="61">
        <v>10</v>
      </c>
      <c r="O442" s="130">
        <v>10</v>
      </c>
      <c r="P442" s="131">
        <v>10</v>
      </c>
    </row>
    <row r="443" spans="1:16" s="57" customFormat="1" ht="51" x14ac:dyDescent="0.25">
      <c r="A443" s="47"/>
      <c r="B443" s="44">
        <v>1</v>
      </c>
      <c r="C443" s="52">
        <v>662</v>
      </c>
      <c r="D443" s="45"/>
      <c r="E443" s="46" t="s">
        <v>527</v>
      </c>
      <c r="F443" s="47" t="s">
        <v>13</v>
      </c>
      <c r="G443" s="48" t="s">
        <v>14</v>
      </c>
      <c r="H443" s="54">
        <v>68</v>
      </c>
      <c r="I443" s="55"/>
      <c r="J443" s="56"/>
      <c r="K443" s="54">
        <v>68</v>
      </c>
      <c r="L443" s="55"/>
      <c r="M443" s="56"/>
      <c r="N443" s="54">
        <v>68</v>
      </c>
      <c r="O443" s="55"/>
      <c r="P443" s="56"/>
    </row>
    <row r="444" spans="1:16" s="57" customFormat="1" ht="38.25" x14ac:dyDescent="0.25">
      <c r="A444" s="47"/>
      <c r="B444" s="44">
        <v>1</v>
      </c>
      <c r="C444" s="52">
        <v>664</v>
      </c>
      <c r="D444" s="45"/>
      <c r="E444" s="46" t="s">
        <v>528</v>
      </c>
      <c r="F444" s="47" t="s">
        <v>17</v>
      </c>
      <c r="G444" s="48" t="s">
        <v>25</v>
      </c>
      <c r="H444" s="54"/>
      <c r="I444" s="55"/>
      <c r="J444" s="56"/>
      <c r="K444" s="54">
        <v>-28</v>
      </c>
      <c r="L444" s="55"/>
      <c r="M444" s="56"/>
      <c r="N444" s="54">
        <v>-28</v>
      </c>
      <c r="O444" s="55"/>
      <c r="P444" s="56"/>
    </row>
    <row r="445" spans="1:16" s="57" customFormat="1" ht="38.25" x14ac:dyDescent="0.25">
      <c r="A445" s="47"/>
      <c r="B445" s="44">
        <v>1</v>
      </c>
      <c r="C445" s="52">
        <v>664</v>
      </c>
      <c r="D445" s="45"/>
      <c r="E445" s="46" t="s">
        <v>528</v>
      </c>
      <c r="F445" s="47" t="s">
        <v>13</v>
      </c>
      <c r="G445" s="48" t="s">
        <v>14</v>
      </c>
      <c r="H445" s="54">
        <v>28</v>
      </c>
      <c r="I445" s="55"/>
      <c r="J445" s="56"/>
      <c r="K445" s="54"/>
      <c r="L445" s="55"/>
      <c r="M445" s="56"/>
      <c r="N445" s="54"/>
      <c r="O445" s="55"/>
      <c r="P445" s="56"/>
    </row>
    <row r="446" spans="1:16" s="57" customFormat="1" ht="38.25" x14ac:dyDescent="0.25">
      <c r="A446" s="47"/>
      <c r="B446" s="44">
        <v>1</v>
      </c>
      <c r="C446" s="52">
        <v>665</v>
      </c>
      <c r="D446" s="45"/>
      <c r="E446" s="46" t="s">
        <v>529</v>
      </c>
      <c r="F446" s="47" t="s">
        <v>13</v>
      </c>
      <c r="G446" s="48" t="s">
        <v>14</v>
      </c>
      <c r="H446" s="54">
        <v>20</v>
      </c>
      <c r="I446" s="55"/>
      <c r="J446" s="56"/>
      <c r="K446" s="54">
        <v>20</v>
      </c>
      <c r="L446" s="55"/>
      <c r="M446" s="56"/>
      <c r="N446" s="54">
        <v>20</v>
      </c>
      <c r="O446" s="55"/>
      <c r="P446" s="56"/>
    </row>
    <row r="447" spans="1:16" s="57" customFormat="1" ht="38.25" x14ac:dyDescent="0.25">
      <c r="A447" s="47"/>
      <c r="B447" s="44">
        <v>1</v>
      </c>
      <c r="C447" s="52">
        <v>666</v>
      </c>
      <c r="D447" s="45"/>
      <c r="E447" s="46" t="s">
        <v>530</v>
      </c>
      <c r="F447" s="47" t="s">
        <v>13</v>
      </c>
      <c r="G447" s="48" t="s">
        <v>14</v>
      </c>
      <c r="H447" s="54">
        <v>20</v>
      </c>
      <c r="I447" s="55"/>
      <c r="J447" s="56"/>
      <c r="K447" s="54">
        <v>20</v>
      </c>
      <c r="L447" s="55"/>
      <c r="M447" s="56"/>
      <c r="N447" s="54">
        <v>20</v>
      </c>
      <c r="O447" s="55"/>
      <c r="P447" s="56"/>
    </row>
    <row r="448" spans="1:16" s="70" customFormat="1" ht="25.5" x14ac:dyDescent="0.25">
      <c r="A448" s="63" t="s">
        <v>531</v>
      </c>
      <c r="B448" s="44">
        <v>1</v>
      </c>
      <c r="C448" s="64">
        <v>669</v>
      </c>
      <c r="D448" s="45"/>
      <c r="E448" s="66" t="s">
        <v>532</v>
      </c>
      <c r="F448" s="67" t="s">
        <v>13</v>
      </c>
      <c r="G448" s="68" t="s">
        <v>73</v>
      </c>
      <c r="H448" s="61">
        <v>4</v>
      </c>
      <c r="I448" s="130">
        <v>5</v>
      </c>
      <c r="J448" s="131">
        <v>6</v>
      </c>
      <c r="K448" s="61">
        <v>4</v>
      </c>
      <c r="L448" s="130">
        <v>5</v>
      </c>
      <c r="M448" s="131">
        <v>6</v>
      </c>
      <c r="N448" s="61">
        <v>4</v>
      </c>
      <c r="O448" s="130">
        <v>5</v>
      </c>
      <c r="P448" s="131">
        <v>6</v>
      </c>
    </row>
    <row r="449" spans="1:16" s="57" customFormat="1" ht="38.25" x14ac:dyDescent="0.25">
      <c r="A449" s="47"/>
      <c r="B449" s="44">
        <v>1</v>
      </c>
      <c r="C449" s="52">
        <v>671</v>
      </c>
      <c r="D449" s="45"/>
      <c r="E449" s="46" t="s">
        <v>533</v>
      </c>
      <c r="F449" s="47" t="s">
        <v>13</v>
      </c>
      <c r="G449" s="48" t="s">
        <v>14</v>
      </c>
      <c r="H449" s="54">
        <v>5</v>
      </c>
      <c r="I449" s="55">
        <v>5</v>
      </c>
      <c r="J449" s="56">
        <v>5</v>
      </c>
      <c r="K449" s="54">
        <v>5</v>
      </c>
      <c r="L449" s="55">
        <v>5</v>
      </c>
      <c r="M449" s="56">
        <v>5</v>
      </c>
      <c r="N449" s="54">
        <v>5</v>
      </c>
      <c r="O449" s="55">
        <v>5</v>
      </c>
      <c r="P449" s="56">
        <v>5</v>
      </c>
    </row>
    <row r="450" spans="1:16" s="57" customFormat="1" ht="25.5" x14ac:dyDescent="0.25">
      <c r="A450" s="47"/>
      <c r="B450" s="44">
        <v>1</v>
      </c>
      <c r="C450" s="52">
        <v>672</v>
      </c>
      <c r="D450" s="45"/>
      <c r="E450" s="46" t="s">
        <v>534</v>
      </c>
      <c r="F450" s="47" t="s">
        <v>13</v>
      </c>
      <c r="G450" s="48" t="s">
        <v>14</v>
      </c>
      <c r="H450" s="54">
        <v>25</v>
      </c>
      <c r="I450" s="55">
        <v>19.5</v>
      </c>
      <c r="J450" s="56">
        <v>21.5</v>
      </c>
      <c r="K450" s="54">
        <v>25</v>
      </c>
      <c r="L450" s="55">
        <v>19.5</v>
      </c>
      <c r="M450" s="56">
        <v>21.5</v>
      </c>
      <c r="N450" s="54">
        <v>25</v>
      </c>
      <c r="O450" s="55">
        <v>19.5</v>
      </c>
      <c r="P450" s="56">
        <v>21.5</v>
      </c>
    </row>
    <row r="451" spans="1:16" s="57" customFormat="1" ht="12.75" x14ac:dyDescent="0.25">
      <c r="A451" s="47"/>
      <c r="B451" s="44">
        <v>1</v>
      </c>
      <c r="C451" s="52">
        <v>673</v>
      </c>
      <c r="D451" s="45"/>
      <c r="E451" s="46" t="s">
        <v>535</v>
      </c>
      <c r="F451" s="47" t="s">
        <v>13</v>
      </c>
      <c r="G451" s="48" t="s">
        <v>14</v>
      </c>
      <c r="H451" s="54">
        <v>25</v>
      </c>
      <c r="I451" s="55">
        <v>19</v>
      </c>
      <c r="J451" s="56">
        <v>22</v>
      </c>
      <c r="K451" s="54">
        <v>25</v>
      </c>
      <c r="L451" s="55">
        <v>19</v>
      </c>
      <c r="M451" s="56">
        <v>22</v>
      </c>
      <c r="N451" s="54">
        <v>25</v>
      </c>
      <c r="O451" s="55">
        <v>19</v>
      </c>
      <c r="P451" s="56">
        <v>22</v>
      </c>
    </row>
    <row r="452" spans="1:16" s="57" customFormat="1" ht="38.25" x14ac:dyDescent="0.25">
      <c r="A452" s="47"/>
      <c r="B452" s="44">
        <v>1</v>
      </c>
      <c r="C452" s="52">
        <v>675</v>
      </c>
      <c r="D452" s="45"/>
      <c r="E452" s="46" t="s">
        <v>536</v>
      </c>
      <c r="F452" s="47" t="s">
        <v>13</v>
      </c>
      <c r="G452" s="48" t="s">
        <v>14</v>
      </c>
      <c r="H452" s="54">
        <v>30</v>
      </c>
      <c r="I452" s="55">
        <v>30</v>
      </c>
      <c r="J452" s="56">
        <v>30</v>
      </c>
      <c r="K452" s="54">
        <v>30</v>
      </c>
      <c r="L452" s="55">
        <v>30</v>
      </c>
      <c r="M452" s="56">
        <v>30</v>
      </c>
      <c r="N452" s="54">
        <v>30</v>
      </c>
      <c r="O452" s="55">
        <v>30</v>
      </c>
      <c r="P452" s="56">
        <v>30</v>
      </c>
    </row>
    <row r="453" spans="1:16" s="57" customFormat="1" ht="38.25" x14ac:dyDescent="0.25">
      <c r="A453" s="47"/>
      <c r="B453" s="44">
        <v>1</v>
      </c>
      <c r="C453" s="52">
        <v>679</v>
      </c>
      <c r="D453" s="45"/>
      <c r="E453" s="46" t="s">
        <v>537</v>
      </c>
      <c r="F453" s="47" t="s">
        <v>13</v>
      </c>
      <c r="G453" s="48" t="s">
        <v>14</v>
      </c>
      <c r="H453" s="54">
        <v>20</v>
      </c>
      <c r="I453" s="55">
        <v>10</v>
      </c>
      <c r="J453" s="56">
        <v>10</v>
      </c>
      <c r="K453" s="54">
        <v>20</v>
      </c>
      <c r="L453" s="55">
        <v>10</v>
      </c>
      <c r="M453" s="56">
        <v>10</v>
      </c>
      <c r="N453" s="54">
        <v>20</v>
      </c>
      <c r="O453" s="55">
        <v>10</v>
      </c>
      <c r="P453" s="56">
        <v>10</v>
      </c>
    </row>
    <row r="454" spans="1:16" s="57" customFormat="1" ht="12.75" x14ac:dyDescent="0.25">
      <c r="A454" s="47"/>
      <c r="B454" s="44">
        <v>1</v>
      </c>
      <c r="C454" s="52">
        <v>685</v>
      </c>
      <c r="D454" s="45"/>
      <c r="E454" s="46" t="s">
        <v>538</v>
      </c>
      <c r="F454" s="47" t="s">
        <v>13</v>
      </c>
      <c r="G454" s="48" t="s">
        <v>14</v>
      </c>
      <c r="H454" s="54">
        <v>3.9062779999999999</v>
      </c>
      <c r="I454" s="55">
        <v>3.9062779999999999</v>
      </c>
      <c r="J454" s="56">
        <v>3.9062779999999999</v>
      </c>
      <c r="K454" s="54">
        <v>3.9062779999999999</v>
      </c>
      <c r="L454" s="55">
        <v>3.9062779999999999</v>
      </c>
      <c r="M454" s="56">
        <v>3.9062779999999999</v>
      </c>
      <c r="N454" s="54">
        <v>3.9062779999999999</v>
      </c>
      <c r="O454" s="55">
        <v>3.9062779999999999</v>
      </c>
      <c r="P454" s="56">
        <v>3.9062779999999999</v>
      </c>
    </row>
    <row r="455" spans="1:16" s="57" customFormat="1" ht="12.75" x14ac:dyDescent="0.25">
      <c r="A455" s="47"/>
      <c r="B455" s="44">
        <v>1</v>
      </c>
      <c r="C455" s="52">
        <v>688</v>
      </c>
      <c r="D455" s="45"/>
      <c r="E455" s="46" t="s">
        <v>539</v>
      </c>
      <c r="F455" s="47" t="s">
        <v>13</v>
      </c>
      <c r="G455" s="48" t="s">
        <v>14</v>
      </c>
      <c r="H455" s="54">
        <v>25</v>
      </c>
      <c r="I455" s="55">
        <v>25</v>
      </c>
      <c r="J455" s="56"/>
      <c r="K455" s="54">
        <v>25</v>
      </c>
      <c r="L455" s="55">
        <v>25</v>
      </c>
      <c r="M455" s="56"/>
      <c r="N455" s="54">
        <v>25</v>
      </c>
      <c r="O455" s="55">
        <v>25</v>
      </c>
      <c r="P455" s="56"/>
    </row>
    <row r="456" spans="1:16" s="57" customFormat="1" ht="25.5" x14ac:dyDescent="0.25">
      <c r="A456" s="47"/>
      <c r="B456" s="44">
        <v>1</v>
      </c>
      <c r="C456" s="52">
        <v>691</v>
      </c>
      <c r="D456" s="45"/>
      <c r="E456" s="46" t="s">
        <v>540</v>
      </c>
      <c r="F456" s="47" t="s">
        <v>13</v>
      </c>
      <c r="G456" s="48" t="s">
        <v>73</v>
      </c>
      <c r="H456" s="54">
        <v>20</v>
      </c>
      <c r="I456" s="55">
        <v>20</v>
      </c>
      <c r="J456" s="56">
        <v>20</v>
      </c>
      <c r="K456" s="54">
        <v>20</v>
      </c>
      <c r="L456" s="55">
        <v>20</v>
      </c>
      <c r="M456" s="56">
        <v>20</v>
      </c>
      <c r="N456" s="54">
        <v>20</v>
      </c>
      <c r="O456" s="55">
        <v>20</v>
      </c>
      <c r="P456" s="56">
        <v>20</v>
      </c>
    </row>
    <row r="457" spans="1:16" s="57" customFormat="1" ht="25.5" x14ac:dyDescent="0.25">
      <c r="A457" s="47"/>
      <c r="B457" s="44">
        <v>1</v>
      </c>
      <c r="C457" s="52">
        <v>692</v>
      </c>
      <c r="D457" s="45"/>
      <c r="E457" s="46" t="s">
        <v>541</v>
      </c>
      <c r="F457" s="47" t="s">
        <v>13</v>
      </c>
      <c r="G457" s="48" t="s">
        <v>73</v>
      </c>
      <c r="H457" s="54">
        <v>100</v>
      </c>
      <c r="I457" s="55"/>
      <c r="J457" s="56"/>
      <c r="K457" s="54">
        <v>100</v>
      </c>
      <c r="L457" s="55"/>
      <c r="M457" s="56"/>
      <c r="N457" s="54">
        <v>100</v>
      </c>
      <c r="O457" s="55"/>
      <c r="P457" s="56"/>
    </row>
    <row r="458" spans="1:16" s="57" customFormat="1" ht="25.5" x14ac:dyDescent="0.25">
      <c r="A458" s="47"/>
      <c r="B458" s="44">
        <v>1</v>
      </c>
      <c r="C458" s="52">
        <v>695</v>
      </c>
      <c r="D458" s="45"/>
      <c r="E458" s="46" t="s">
        <v>542</v>
      </c>
      <c r="F458" s="47" t="s">
        <v>13</v>
      </c>
      <c r="G458" s="48" t="s">
        <v>73</v>
      </c>
      <c r="H458" s="54">
        <v>-100</v>
      </c>
      <c r="I458" s="55"/>
      <c r="J458" s="56"/>
      <c r="K458" s="54">
        <v>-100</v>
      </c>
      <c r="L458" s="55"/>
      <c r="M458" s="56"/>
      <c r="N458" s="54">
        <v>-100</v>
      </c>
      <c r="O458" s="55"/>
      <c r="P458" s="56"/>
    </row>
    <row r="459" spans="1:16" s="70" customFormat="1" ht="25.5" x14ac:dyDescent="0.25">
      <c r="A459" s="63" t="s">
        <v>543</v>
      </c>
      <c r="B459" s="44">
        <v>1</v>
      </c>
      <c r="C459" s="64">
        <v>698</v>
      </c>
      <c r="D459" s="45"/>
      <c r="E459" s="66" t="s">
        <v>544</v>
      </c>
      <c r="F459" s="67" t="s">
        <v>13</v>
      </c>
      <c r="G459" s="68" t="s">
        <v>73</v>
      </c>
      <c r="H459" s="61">
        <v>2</v>
      </c>
      <c r="I459" s="130"/>
      <c r="J459" s="131"/>
      <c r="K459" s="61">
        <v>2</v>
      </c>
      <c r="L459" s="130"/>
      <c r="M459" s="131"/>
      <c r="N459" s="61">
        <v>2</v>
      </c>
      <c r="O459" s="130"/>
      <c r="P459" s="131"/>
    </row>
    <row r="460" spans="1:16" s="70" customFormat="1" ht="25.5" x14ac:dyDescent="0.25">
      <c r="A460" s="63" t="s">
        <v>545</v>
      </c>
      <c r="B460" s="44">
        <v>1</v>
      </c>
      <c r="C460" s="64">
        <v>700</v>
      </c>
      <c r="D460" s="45"/>
      <c r="E460" s="66" t="s">
        <v>546</v>
      </c>
      <c r="F460" s="67" t="s">
        <v>13</v>
      </c>
      <c r="G460" s="68" t="s">
        <v>73</v>
      </c>
      <c r="H460" s="61">
        <v>100</v>
      </c>
      <c r="I460" s="130"/>
      <c r="J460" s="131"/>
      <c r="K460" s="61">
        <v>100</v>
      </c>
      <c r="L460" s="130"/>
      <c r="M460" s="131"/>
      <c r="N460" s="61">
        <v>100</v>
      </c>
      <c r="O460" s="130"/>
      <c r="P460" s="131"/>
    </row>
    <row r="461" spans="1:16" s="70" customFormat="1" ht="51" x14ac:dyDescent="0.25">
      <c r="A461" s="63" t="s">
        <v>547</v>
      </c>
      <c r="B461" s="44">
        <v>1</v>
      </c>
      <c r="C461" s="64">
        <v>704</v>
      </c>
      <c r="D461" s="45"/>
      <c r="E461" s="66" t="s">
        <v>548</v>
      </c>
      <c r="F461" s="67" t="s">
        <v>13</v>
      </c>
      <c r="G461" s="68" t="s">
        <v>14</v>
      </c>
      <c r="H461" s="61">
        <v>35</v>
      </c>
      <c r="I461" s="130"/>
      <c r="J461" s="131"/>
      <c r="K461" s="61">
        <v>35</v>
      </c>
      <c r="L461" s="130"/>
      <c r="M461" s="131"/>
      <c r="N461" s="61">
        <v>35</v>
      </c>
      <c r="O461" s="130"/>
      <c r="P461" s="131"/>
    </row>
    <row r="462" spans="1:16" s="70" customFormat="1" ht="51" x14ac:dyDescent="0.25">
      <c r="A462" s="63" t="s">
        <v>547</v>
      </c>
      <c r="B462" s="44">
        <v>1</v>
      </c>
      <c r="C462" s="64">
        <v>704</v>
      </c>
      <c r="D462" s="45"/>
      <c r="E462" s="66" t="s">
        <v>549</v>
      </c>
      <c r="F462" s="67" t="s">
        <v>17</v>
      </c>
      <c r="G462" s="68" t="s">
        <v>119</v>
      </c>
      <c r="H462" s="61"/>
      <c r="I462" s="130"/>
      <c r="J462" s="131"/>
      <c r="K462" s="61">
        <v>16.974999999999998</v>
      </c>
      <c r="L462" s="130"/>
      <c r="M462" s="131"/>
      <c r="N462" s="61">
        <v>16.974999999999998</v>
      </c>
      <c r="O462" s="130"/>
      <c r="P462" s="131"/>
    </row>
    <row r="463" spans="1:16" s="70" customFormat="1" ht="25.5" x14ac:dyDescent="0.25">
      <c r="A463" s="63" t="s">
        <v>550</v>
      </c>
      <c r="B463" s="44">
        <v>1</v>
      </c>
      <c r="C463" s="64">
        <v>707</v>
      </c>
      <c r="D463" s="45"/>
      <c r="E463" s="66" t="s">
        <v>551</v>
      </c>
      <c r="F463" s="67" t="s">
        <v>13</v>
      </c>
      <c r="G463" s="68" t="s">
        <v>14</v>
      </c>
      <c r="H463" s="61">
        <v>4</v>
      </c>
      <c r="I463" s="130">
        <v>4</v>
      </c>
      <c r="J463" s="131">
        <v>4</v>
      </c>
      <c r="K463" s="61">
        <v>4</v>
      </c>
      <c r="L463" s="130">
        <v>4</v>
      </c>
      <c r="M463" s="131">
        <v>4</v>
      </c>
      <c r="N463" s="61">
        <v>4</v>
      </c>
      <c r="O463" s="130">
        <v>4</v>
      </c>
      <c r="P463" s="131">
        <v>4</v>
      </c>
    </row>
    <row r="464" spans="1:16" s="70" customFormat="1" ht="25.5" x14ac:dyDescent="0.25">
      <c r="A464" s="63" t="s">
        <v>552</v>
      </c>
      <c r="B464" s="44">
        <v>1</v>
      </c>
      <c r="C464" s="64">
        <v>714</v>
      </c>
      <c r="D464" s="45"/>
      <c r="E464" s="66" t="s">
        <v>553</v>
      </c>
      <c r="F464" s="67" t="s">
        <v>13</v>
      </c>
      <c r="G464" s="68" t="s">
        <v>14</v>
      </c>
      <c r="H464" s="61"/>
      <c r="I464" s="130"/>
      <c r="J464" s="131"/>
      <c r="K464" s="61">
        <v>88.4</v>
      </c>
      <c r="L464" s="130"/>
      <c r="M464" s="131"/>
      <c r="N464" s="61">
        <v>88.4</v>
      </c>
      <c r="O464" s="130"/>
      <c r="P464" s="131"/>
    </row>
    <row r="465" spans="1:16" s="70" customFormat="1" ht="12.75" x14ac:dyDescent="0.25">
      <c r="A465" s="63" t="s">
        <v>552</v>
      </c>
      <c r="B465" s="44">
        <v>1</v>
      </c>
      <c r="C465" s="64">
        <v>714</v>
      </c>
      <c r="D465" s="45"/>
      <c r="E465" s="66" t="s">
        <v>554</v>
      </c>
      <c r="F465" s="67" t="s">
        <v>13</v>
      </c>
      <c r="G465" s="68" t="s">
        <v>73</v>
      </c>
      <c r="H465" s="61"/>
      <c r="I465" s="130"/>
      <c r="J465" s="131"/>
      <c r="K465" s="61">
        <v>-88.4</v>
      </c>
      <c r="L465" s="130"/>
      <c r="M465" s="131"/>
      <c r="N465" s="61">
        <v>-88.4</v>
      </c>
      <c r="O465" s="130"/>
      <c r="P465" s="131"/>
    </row>
    <row r="466" spans="1:16" s="70" customFormat="1" ht="25.5" x14ac:dyDescent="0.25">
      <c r="A466" s="63" t="s">
        <v>552</v>
      </c>
      <c r="B466" s="44">
        <v>1</v>
      </c>
      <c r="C466" s="64">
        <v>715</v>
      </c>
      <c r="D466" s="45"/>
      <c r="E466" s="66" t="s">
        <v>555</v>
      </c>
      <c r="F466" s="67" t="s">
        <v>13</v>
      </c>
      <c r="G466" s="68" t="s">
        <v>14</v>
      </c>
      <c r="H466" s="61">
        <v>500</v>
      </c>
      <c r="I466" s="130"/>
      <c r="J466" s="131"/>
      <c r="K466" s="61">
        <v>500</v>
      </c>
      <c r="L466" s="130"/>
      <c r="M466" s="131"/>
      <c r="N466" s="61">
        <v>500</v>
      </c>
      <c r="O466" s="130"/>
      <c r="P466" s="131"/>
    </row>
    <row r="467" spans="1:16" s="57" customFormat="1" ht="12.75" x14ac:dyDescent="0.25">
      <c r="A467" s="47"/>
      <c r="B467" s="44">
        <v>1</v>
      </c>
      <c r="C467" s="52">
        <v>728</v>
      </c>
      <c r="D467" s="45"/>
      <c r="E467" s="46" t="s">
        <v>556</v>
      </c>
      <c r="F467" s="47" t="s">
        <v>13</v>
      </c>
      <c r="G467" s="48" t="s">
        <v>14</v>
      </c>
      <c r="H467" s="54">
        <v>2</v>
      </c>
      <c r="I467" s="55">
        <v>5</v>
      </c>
      <c r="J467" s="56">
        <v>5</v>
      </c>
      <c r="K467" s="54">
        <v>2</v>
      </c>
      <c r="L467" s="55">
        <v>5</v>
      </c>
      <c r="M467" s="56">
        <v>5</v>
      </c>
      <c r="N467" s="54">
        <v>2</v>
      </c>
      <c r="O467" s="55">
        <v>5</v>
      </c>
      <c r="P467" s="56">
        <v>5</v>
      </c>
    </row>
    <row r="468" spans="1:16" s="70" customFormat="1" ht="12.75" x14ac:dyDescent="0.25">
      <c r="A468" s="63">
        <v>133043</v>
      </c>
      <c r="B468" s="44">
        <v>1</v>
      </c>
      <c r="C468" s="64">
        <v>733</v>
      </c>
      <c r="D468" s="45"/>
      <c r="E468" s="66" t="s">
        <v>557</v>
      </c>
      <c r="F468" s="67" t="s">
        <v>13</v>
      </c>
      <c r="G468" s="68" t="s">
        <v>14</v>
      </c>
      <c r="H468" s="61">
        <v>50</v>
      </c>
      <c r="I468" s="130"/>
      <c r="J468" s="131"/>
      <c r="K468" s="61">
        <v>50</v>
      </c>
      <c r="L468" s="130"/>
      <c r="M468" s="131"/>
      <c r="N468" s="61">
        <v>50</v>
      </c>
      <c r="O468" s="130"/>
      <c r="P468" s="131"/>
    </row>
    <row r="469" spans="1:16" s="70" customFormat="1" ht="25.5" x14ac:dyDescent="0.25">
      <c r="A469" s="63">
        <v>133033</v>
      </c>
      <c r="B469" s="44">
        <v>1</v>
      </c>
      <c r="C469" s="64">
        <v>734</v>
      </c>
      <c r="D469" s="45"/>
      <c r="E469" s="66" t="s">
        <v>558</v>
      </c>
      <c r="F469" s="67" t="s">
        <v>13</v>
      </c>
      <c r="G469" s="68" t="s">
        <v>14</v>
      </c>
      <c r="H469" s="61">
        <v>5</v>
      </c>
      <c r="I469" s="130"/>
      <c r="J469" s="131"/>
      <c r="K469" s="61">
        <v>5</v>
      </c>
      <c r="L469" s="130"/>
      <c r="M469" s="131"/>
      <c r="N469" s="61">
        <v>5</v>
      </c>
      <c r="O469" s="130"/>
      <c r="P469" s="131"/>
    </row>
    <row r="470" spans="1:16" s="42" customFormat="1" ht="12.75" x14ac:dyDescent="0.25">
      <c r="A470" s="30"/>
      <c r="B470" s="105"/>
      <c r="C470" s="106"/>
      <c r="D470" s="107"/>
      <c r="E470" s="136" t="s">
        <v>559</v>
      </c>
      <c r="F470" s="88"/>
      <c r="G470" s="89"/>
      <c r="H470" s="90"/>
      <c r="I470" s="91"/>
      <c r="J470" s="92"/>
      <c r="K470" s="90"/>
      <c r="L470" s="93"/>
      <c r="M470" s="94"/>
      <c r="N470" s="90"/>
      <c r="O470" s="91"/>
      <c r="P470" s="92"/>
    </row>
    <row r="471" spans="1:16" s="57" customFormat="1" ht="38.25" x14ac:dyDescent="0.25">
      <c r="A471" s="47"/>
      <c r="B471" s="44">
        <v>1</v>
      </c>
      <c r="C471" s="52">
        <v>736</v>
      </c>
      <c r="D471" s="45"/>
      <c r="E471" s="46" t="s">
        <v>560</v>
      </c>
      <c r="F471" s="47" t="s">
        <v>13</v>
      </c>
      <c r="G471" s="48" t="s">
        <v>14</v>
      </c>
      <c r="H471" s="54">
        <v>6</v>
      </c>
      <c r="I471" s="55">
        <v>6</v>
      </c>
      <c r="J471" s="56">
        <v>6</v>
      </c>
      <c r="K471" s="54">
        <v>6</v>
      </c>
      <c r="L471" s="55">
        <v>6</v>
      </c>
      <c r="M471" s="56">
        <v>6</v>
      </c>
      <c r="N471" s="54">
        <v>6</v>
      </c>
      <c r="O471" s="55">
        <v>6</v>
      </c>
      <c r="P471" s="56">
        <v>6</v>
      </c>
    </row>
    <row r="472" spans="1:16" s="57" customFormat="1" ht="12.75" x14ac:dyDescent="0.25">
      <c r="A472" s="47"/>
      <c r="B472" s="44">
        <v>1</v>
      </c>
      <c r="C472" s="52">
        <v>737</v>
      </c>
      <c r="D472" s="45"/>
      <c r="E472" s="46" t="s">
        <v>561</v>
      </c>
      <c r="F472" s="47" t="s">
        <v>13</v>
      </c>
      <c r="G472" s="48" t="s">
        <v>14</v>
      </c>
      <c r="H472" s="54">
        <v>3</v>
      </c>
      <c r="I472" s="55">
        <v>3</v>
      </c>
      <c r="J472" s="56">
        <v>3</v>
      </c>
      <c r="K472" s="54">
        <v>3</v>
      </c>
      <c r="L472" s="55">
        <v>3</v>
      </c>
      <c r="M472" s="56">
        <v>3</v>
      </c>
      <c r="N472" s="54">
        <v>3</v>
      </c>
      <c r="O472" s="55">
        <v>3</v>
      </c>
      <c r="P472" s="56">
        <v>3</v>
      </c>
    </row>
    <row r="473" spans="1:16" s="57" customFormat="1" ht="12.75" x14ac:dyDescent="0.25">
      <c r="A473" s="47"/>
      <c r="B473" s="44">
        <v>1</v>
      </c>
      <c r="C473" s="52">
        <v>738</v>
      </c>
      <c r="D473" s="45"/>
      <c r="E473" s="46" t="s">
        <v>562</v>
      </c>
      <c r="F473" s="47" t="s">
        <v>13</v>
      </c>
      <c r="G473" s="48" t="s">
        <v>14</v>
      </c>
      <c r="H473" s="54"/>
      <c r="I473" s="55"/>
      <c r="J473" s="56">
        <v>2</v>
      </c>
      <c r="K473" s="54"/>
      <c r="L473" s="55"/>
      <c r="M473" s="56">
        <v>2</v>
      </c>
      <c r="N473" s="54"/>
      <c r="O473" s="55"/>
      <c r="P473" s="56">
        <v>2</v>
      </c>
    </row>
    <row r="474" spans="1:16" s="57" customFormat="1" ht="25.5" x14ac:dyDescent="0.25">
      <c r="A474" s="47"/>
      <c r="B474" s="44">
        <v>1</v>
      </c>
      <c r="C474" s="52">
        <v>739</v>
      </c>
      <c r="D474" s="45"/>
      <c r="E474" s="46" t="s">
        <v>563</v>
      </c>
      <c r="F474" s="47" t="s">
        <v>13</v>
      </c>
      <c r="G474" s="48" t="s">
        <v>14</v>
      </c>
      <c r="H474" s="54"/>
      <c r="I474" s="55"/>
      <c r="J474" s="56">
        <v>-2</v>
      </c>
      <c r="K474" s="54"/>
      <c r="L474" s="55"/>
      <c r="M474" s="56">
        <v>-2</v>
      </c>
      <c r="N474" s="54"/>
      <c r="O474" s="55"/>
      <c r="P474" s="56">
        <v>-2</v>
      </c>
    </row>
    <row r="475" spans="1:16" s="70" customFormat="1" ht="12.75" x14ac:dyDescent="0.25">
      <c r="A475" s="63" t="s">
        <v>564</v>
      </c>
      <c r="B475" s="44">
        <v>1</v>
      </c>
      <c r="C475" s="64">
        <v>741</v>
      </c>
      <c r="D475" s="45"/>
      <c r="E475" s="66" t="s">
        <v>565</v>
      </c>
      <c r="F475" s="67" t="s">
        <v>13</v>
      </c>
      <c r="G475" s="68" t="s">
        <v>14</v>
      </c>
      <c r="H475" s="61">
        <v>0.5</v>
      </c>
      <c r="I475" s="130"/>
      <c r="J475" s="131"/>
      <c r="K475" s="61">
        <v>0.5</v>
      </c>
      <c r="L475" s="130"/>
      <c r="M475" s="131"/>
      <c r="N475" s="61">
        <v>0.5</v>
      </c>
      <c r="O475" s="130"/>
      <c r="P475" s="131"/>
    </row>
    <row r="476" spans="1:16" s="57" customFormat="1" ht="25.5" x14ac:dyDescent="0.25">
      <c r="A476" s="47"/>
      <c r="B476" s="44">
        <v>1</v>
      </c>
      <c r="C476" s="52">
        <v>742</v>
      </c>
      <c r="D476" s="45"/>
      <c r="E476" s="46" t="s">
        <v>566</v>
      </c>
      <c r="F476" s="47" t="s">
        <v>13</v>
      </c>
      <c r="G476" s="48" t="s">
        <v>73</v>
      </c>
      <c r="H476" s="54">
        <v>5</v>
      </c>
      <c r="I476" s="55">
        <v>5</v>
      </c>
      <c r="J476" s="56"/>
      <c r="K476" s="54">
        <v>5</v>
      </c>
      <c r="L476" s="55">
        <v>5</v>
      </c>
      <c r="M476" s="56"/>
      <c r="N476" s="54">
        <v>5</v>
      </c>
      <c r="O476" s="55">
        <v>5</v>
      </c>
      <c r="P476" s="56"/>
    </row>
    <row r="477" spans="1:16" s="57" customFormat="1" ht="12.75" x14ac:dyDescent="0.25">
      <c r="A477" s="47"/>
      <c r="B477" s="44">
        <v>1</v>
      </c>
      <c r="C477" s="121">
        <v>746</v>
      </c>
      <c r="D477" s="45"/>
      <c r="E477" s="46" t="s">
        <v>567</v>
      </c>
      <c r="F477" s="47" t="s">
        <v>13</v>
      </c>
      <c r="G477" s="48" t="s">
        <v>14</v>
      </c>
      <c r="H477" s="54">
        <v>0.5</v>
      </c>
      <c r="I477" s="55">
        <v>0.5</v>
      </c>
      <c r="J477" s="56">
        <v>0.5</v>
      </c>
      <c r="K477" s="54">
        <v>0.5</v>
      </c>
      <c r="L477" s="55">
        <v>0.5</v>
      </c>
      <c r="M477" s="56">
        <v>0.5</v>
      </c>
      <c r="N477" s="54">
        <v>0.5</v>
      </c>
      <c r="O477" s="55">
        <v>0.5</v>
      </c>
      <c r="P477" s="56">
        <v>0.5</v>
      </c>
    </row>
    <row r="478" spans="1:16" s="57" customFormat="1" ht="25.5" x14ac:dyDescent="0.25">
      <c r="A478" s="47"/>
      <c r="B478" s="44">
        <v>1</v>
      </c>
      <c r="C478" s="52">
        <v>746</v>
      </c>
      <c r="D478" s="45"/>
      <c r="E478" s="46" t="s">
        <v>568</v>
      </c>
      <c r="F478" s="47" t="s">
        <v>13</v>
      </c>
      <c r="G478" s="48" t="s">
        <v>14</v>
      </c>
      <c r="H478" s="54">
        <v>-0.5</v>
      </c>
      <c r="I478" s="55">
        <v>-0.5</v>
      </c>
      <c r="J478" s="56">
        <v>-0.5</v>
      </c>
      <c r="K478" s="54">
        <v>-0.5</v>
      </c>
      <c r="L478" s="55">
        <v>-0.5</v>
      </c>
      <c r="M478" s="56">
        <v>-0.5</v>
      </c>
      <c r="N478" s="54">
        <v>-0.5</v>
      </c>
      <c r="O478" s="55">
        <v>-0.5</v>
      </c>
      <c r="P478" s="56">
        <v>-0.5</v>
      </c>
    </row>
    <row r="479" spans="1:16" s="57" customFormat="1" ht="25.5" x14ac:dyDescent="0.25">
      <c r="A479" s="47"/>
      <c r="B479" s="44">
        <v>1</v>
      </c>
      <c r="C479" s="52">
        <v>748</v>
      </c>
      <c r="D479" s="45"/>
      <c r="E479" s="46" t="s">
        <v>569</v>
      </c>
      <c r="F479" s="47" t="s">
        <v>13</v>
      </c>
      <c r="G479" s="48" t="s">
        <v>14</v>
      </c>
      <c r="H479" s="54"/>
      <c r="I479" s="55">
        <v>3</v>
      </c>
      <c r="J479" s="56">
        <v>3</v>
      </c>
      <c r="K479" s="54"/>
      <c r="L479" s="55">
        <v>3</v>
      </c>
      <c r="M479" s="56">
        <v>3</v>
      </c>
      <c r="N479" s="54"/>
      <c r="O479" s="55">
        <v>3</v>
      </c>
      <c r="P479" s="56">
        <v>3</v>
      </c>
    </row>
    <row r="480" spans="1:16" s="57" customFormat="1" ht="12.75" x14ac:dyDescent="0.25">
      <c r="A480" s="47"/>
      <c r="B480" s="44">
        <v>1</v>
      </c>
      <c r="C480" s="52">
        <v>750</v>
      </c>
      <c r="D480" s="45"/>
      <c r="E480" s="46" t="s">
        <v>570</v>
      </c>
      <c r="F480" s="47" t="s">
        <v>13</v>
      </c>
      <c r="G480" s="48" t="s">
        <v>14</v>
      </c>
      <c r="H480" s="54">
        <v>3</v>
      </c>
      <c r="I480" s="55">
        <v>3</v>
      </c>
      <c r="J480" s="56"/>
      <c r="K480" s="54">
        <v>3</v>
      </c>
      <c r="L480" s="55">
        <v>3</v>
      </c>
      <c r="M480" s="56"/>
      <c r="N480" s="54">
        <v>3</v>
      </c>
      <c r="O480" s="55">
        <v>3</v>
      </c>
      <c r="P480" s="56"/>
    </row>
    <row r="481" spans="1:16" s="70" customFormat="1" ht="12.75" x14ac:dyDescent="0.25">
      <c r="A481" s="63" t="s">
        <v>571</v>
      </c>
      <c r="B481" s="44">
        <v>1</v>
      </c>
      <c r="C481" s="64">
        <v>751</v>
      </c>
      <c r="D481" s="45"/>
      <c r="E481" s="66" t="s">
        <v>572</v>
      </c>
      <c r="F481" s="67" t="s">
        <v>13</v>
      </c>
      <c r="G481" s="68" t="s">
        <v>14</v>
      </c>
      <c r="H481" s="61">
        <v>6</v>
      </c>
      <c r="I481" s="130">
        <v>6</v>
      </c>
      <c r="J481" s="131">
        <v>6</v>
      </c>
      <c r="K481" s="61">
        <v>6</v>
      </c>
      <c r="L481" s="130">
        <v>6</v>
      </c>
      <c r="M481" s="131">
        <v>6</v>
      </c>
      <c r="N481" s="61">
        <v>6</v>
      </c>
      <c r="O481" s="130">
        <v>6</v>
      </c>
      <c r="P481" s="131">
        <v>6</v>
      </c>
    </row>
    <row r="482" spans="1:16" s="57" customFormat="1" ht="25.5" x14ac:dyDescent="0.25">
      <c r="A482" s="47"/>
      <c r="B482" s="44">
        <v>1</v>
      </c>
      <c r="C482" s="52">
        <v>752</v>
      </c>
      <c r="D482" s="45"/>
      <c r="E482" s="46" t="s">
        <v>573</v>
      </c>
      <c r="F482" s="47" t="s">
        <v>13</v>
      </c>
      <c r="G482" s="48" t="s">
        <v>14</v>
      </c>
      <c r="H482" s="54">
        <v>0.5</v>
      </c>
      <c r="I482" s="55">
        <v>0.5</v>
      </c>
      <c r="J482" s="56"/>
      <c r="K482" s="54">
        <v>0.5</v>
      </c>
      <c r="L482" s="55">
        <v>0.5</v>
      </c>
      <c r="M482" s="56"/>
      <c r="N482" s="54">
        <v>0.5</v>
      </c>
      <c r="O482" s="55">
        <v>0.5</v>
      </c>
      <c r="P482" s="56"/>
    </row>
    <row r="483" spans="1:16" s="70" customFormat="1" ht="25.5" x14ac:dyDescent="0.25">
      <c r="A483" s="63">
        <v>136010</v>
      </c>
      <c r="B483" s="44">
        <v>1</v>
      </c>
      <c r="C483" s="64">
        <v>753</v>
      </c>
      <c r="D483" s="45"/>
      <c r="E483" s="66" t="s">
        <v>574</v>
      </c>
      <c r="F483" s="67" t="s">
        <v>13</v>
      </c>
      <c r="G483" s="68" t="s">
        <v>14</v>
      </c>
      <c r="H483" s="61">
        <v>4.5</v>
      </c>
      <c r="I483" s="130">
        <v>4.5</v>
      </c>
      <c r="J483" s="131">
        <v>4.5</v>
      </c>
      <c r="K483" s="61">
        <v>4.5</v>
      </c>
      <c r="L483" s="130">
        <v>4.5</v>
      </c>
      <c r="M483" s="131">
        <v>4.5</v>
      </c>
      <c r="N483" s="61">
        <v>4.5</v>
      </c>
      <c r="O483" s="130">
        <v>4.5</v>
      </c>
      <c r="P483" s="131">
        <v>4.5</v>
      </c>
    </row>
    <row r="484" spans="1:16" s="70" customFormat="1" ht="25.5" x14ac:dyDescent="0.25">
      <c r="A484" s="63">
        <v>136010</v>
      </c>
      <c r="B484" s="44">
        <v>1</v>
      </c>
      <c r="C484" s="64">
        <v>754</v>
      </c>
      <c r="D484" s="45"/>
      <c r="E484" s="66" t="s">
        <v>575</v>
      </c>
      <c r="F484" s="67" t="s">
        <v>13</v>
      </c>
      <c r="G484" s="68" t="s">
        <v>73</v>
      </c>
      <c r="H484" s="61">
        <v>1.5</v>
      </c>
      <c r="I484" s="130">
        <v>1.5</v>
      </c>
      <c r="J484" s="131">
        <v>1.5</v>
      </c>
      <c r="K484" s="61">
        <v>1.5</v>
      </c>
      <c r="L484" s="130">
        <v>1.5</v>
      </c>
      <c r="M484" s="131">
        <v>1.5</v>
      </c>
      <c r="N484" s="61">
        <v>1.5</v>
      </c>
      <c r="O484" s="130">
        <v>1.5</v>
      </c>
      <c r="P484" s="131">
        <v>1.5</v>
      </c>
    </row>
    <row r="485" spans="1:16" s="57" customFormat="1" ht="12.75" x14ac:dyDescent="0.25">
      <c r="A485" s="47"/>
      <c r="B485" s="44">
        <v>1</v>
      </c>
      <c r="C485" s="52">
        <v>755</v>
      </c>
      <c r="D485" s="45"/>
      <c r="E485" s="46" t="s">
        <v>576</v>
      </c>
      <c r="F485" s="47" t="s">
        <v>13</v>
      </c>
      <c r="G485" s="48" t="s">
        <v>14</v>
      </c>
      <c r="H485" s="54">
        <v>3</v>
      </c>
      <c r="I485" s="55">
        <v>3</v>
      </c>
      <c r="J485" s="56">
        <v>3</v>
      </c>
      <c r="K485" s="54">
        <v>3</v>
      </c>
      <c r="L485" s="55">
        <v>3</v>
      </c>
      <c r="M485" s="56">
        <v>3</v>
      </c>
      <c r="N485" s="54">
        <v>3</v>
      </c>
      <c r="O485" s="55">
        <v>3</v>
      </c>
      <c r="P485" s="56">
        <v>3</v>
      </c>
    </row>
    <row r="486" spans="1:16" s="70" customFormat="1" ht="12.75" x14ac:dyDescent="0.25">
      <c r="A486" s="63" t="s">
        <v>577</v>
      </c>
      <c r="B486" s="44">
        <v>1</v>
      </c>
      <c r="C486" s="64">
        <v>757</v>
      </c>
      <c r="D486" s="45"/>
      <c r="E486" s="66" t="s">
        <v>578</v>
      </c>
      <c r="F486" s="67" t="s">
        <v>13</v>
      </c>
      <c r="G486" s="68" t="s">
        <v>14</v>
      </c>
      <c r="H486" s="61">
        <v>1</v>
      </c>
      <c r="I486" s="130"/>
      <c r="J486" s="131"/>
      <c r="K486" s="61">
        <v>1</v>
      </c>
      <c r="L486" s="130"/>
      <c r="M486" s="131"/>
      <c r="N486" s="61">
        <v>1</v>
      </c>
      <c r="O486" s="130"/>
      <c r="P486" s="131"/>
    </row>
    <row r="487" spans="1:16" s="57" customFormat="1" ht="25.5" x14ac:dyDescent="0.25">
      <c r="A487" s="47"/>
      <c r="B487" s="44">
        <v>1</v>
      </c>
      <c r="C487" s="52">
        <v>759</v>
      </c>
      <c r="D487" s="45"/>
      <c r="E487" s="46" t="s">
        <v>579</v>
      </c>
      <c r="F487" s="47" t="s">
        <v>13</v>
      </c>
      <c r="G487" s="48" t="s">
        <v>14</v>
      </c>
      <c r="H487" s="54">
        <v>4</v>
      </c>
      <c r="I487" s="55">
        <v>4</v>
      </c>
      <c r="J487" s="56"/>
      <c r="K487" s="54">
        <v>4</v>
      </c>
      <c r="L487" s="55">
        <v>4</v>
      </c>
      <c r="M487" s="56"/>
      <c r="N487" s="54">
        <v>4</v>
      </c>
      <c r="O487" s="55">
        <v>4</v>
      </c>
      <c r="P487" s="56"/>
    </row>
    <row r="488" spans="1:16" s="57" customFormat="1" ht="25.5" x14ac:dyDescent="0.25">
      <c r="A488" s="47"/>
      <c r="B488" s="44">
        <v>1</v>
      </c>
      <c r="C488" s="52">
        <v>761</v>
      </c>
      <c r="D488" s="45"/>
      <c r="E488" s="46" t="s">
        <v>580</v>
      </c>
      <c r="F488" s="47" t="s">
        <v>13</v>
      </c>
      <c r="G488" s="48" t="s">
        <v>14</v>
      </c>
      <c r="H488" s="54">
        <v>5</v>
      </c>
      <c r="I488" s="55">
        <v>5</v>
      </c>
      <c r="J488" s="56"/>
      <c r="K488" s="54">
        <v>5</v>
      </c>
      <c r="L488" s="55">
        <v>5</v>
      </c>
      <c r="M488" s="56"/>
      <c r="N488" s="54">
        <v>5</v>
      </c>
      <c r="O488" s="55">
        <v>5</v>
      </c>
      <c r="P488" s="56"/>
    </row>
    <row r="489" spans="1:16" s="57" customFormat="1" ht="25.5" x14ac:dyDescent="0.25">
      <c r="A489" s="47"/>
      <c r="B489" s="44">
        <v>1</v>
      </c>
      <c r="C489" s="52">
        <v>764</v>
      </c>
      <c r="D489" s="45"/>
      <c r="E489" s="46" t="s">
        <v>581</v>
      </c>
      <c r="F489" s="47" t="s">
        <v>13</v>
      </c>
      <c r="G489" s="48" t="s">
        <v>14</v>
      </c>
      <c r="H489" s="54">
        <v>5</v>
      </c>
      <c r="I489" s="55">
        <v>5</v>
      </c>
      <c r="J489" s="56"/>
      <c r="K489" s="54">
        <v>5</v>
      </c>
      <c r="L489" s="55">
        <v>5</v>
      </c>
      <c r="M489" s="56"/>
      <c r="N489" s="54">
        <v>5</v>
      </c>
      <c r="O489" s="55">
        <v>5</v>
      </c>
      <c r="P489" s="56"/>
    </row>
    <row r="490" spans="1:16" s="57" customFormat="1" ht="12.75" x14ac:dyDescent="0.25">
      <c r="A490" s="47"/>
      <c r="B490" s="44">
        <v>1</v>
      </c>
      <c r="C490" s="52">
        <v>767</v>
      </c>
      <c r="D490" s="45"/>
      <c r="E490" s="46" t="s">
        <v>582</v>
      </c>
      <c r="F490" s="47" t="s">
        <v>13</v>
      </c>
      <c r="G490" s="48" t="s">
        <v>14</v>
      </c>
      <c r="H490" s="54">
        <v>5</v>
      </c>
      <c r="I490" s="55">
        <v>5</v>
      </c>
      <c r="J490" s="56"/>
      <c r="K490" s="54">
        <v>5</v>
      </c>
      <c r="L490" s="55">
        <v>5</v>
      </c>
      <c r="M490" s="56"/>
      <c r="N490" s="54">
        <v>5</v>
      </c>
      <c r="O490" s="55">
        <v>5</v>
      </c>
      <c r="P490" s="56"/>
    </row>
    <row r="491" spans="1:16" s="57" customFormat="1" ht="25.5" x14ac:dyDescent="0.25">
      <c r="A491" s="47"/>
      <c r="B491" s="44">
        <v>1</v>
      </c>
      <c r="C491" s="52">
        <v>770</v>
      </c>
      <c r="D491" s="45"/>
      <c r="E491" s="46" t="s">
        <v>583</v>
      </c>
      <c r="F491" s="47" t="s">
        <v>13</v>
      </c>
      <c r="G491" s="48" t="s">
        <v>14</v>
      </c>
      <c r="H491" s="54">
        <v>5</v>
      </c>
      <c r="I491" s="55">
        <v>5</v>
      </c>
      <c r="J491" s="56"/>
      <c r="K491" s="54">
        <v>5</v>
      </c>
      <c r="L491" s="55">
        <v>5</v>
      </c>
      <c r="M491" s="56"/>
      <c r="N491" s="54">
        <v>5</v>
      </c>
      <c r="O491" s="55">
        <v>5</v>
      </c>
      <c r="P491" s="56"/>
    </row>
    <row r="492" spans="1:16" s="70" customFormat="1" ht="25.5" x14ac:dyDescent="0.25">
      <c r="A492" s="63" t="s">
        <v>584</v>
      </c>
      <c r="B492" s="44">
        <v>1</v>
      </c>
      <c r="C492" s="64">
        <v>773</v>
      </c>
      <c r="D492" s="45"/>
      <c r="E492" s="66" t="s">
        <v>585</v>
      </c>
      <c r="F492" s="67" t="s">
        <v>13</v>
      </c>
      <c r="G492" s="68" t="s">
        <v>73</v>
      </c>
      <c r="H492" s="61">
        <v>45</v>
      </c>
      <c r="I492" s="130">
        <v>50</v>
      </c>
      <c r="J492" s="131">
        <v>50</v>
      </c>
      <c r="K492" s="61">
        <v>45</v>
      </c>
      <c r="L492" s="130">
        <v>50</v>
      </c>
      <c r="M492" s="131">
        <v>50</v>
      </c>
      <c r="N492" s="61">
        <v>45</v>
      </c>
      <c r="O492" s="130">
        <v>50</v>
      </c>
      <c r="P492" s="131">
        <v>50</v>
      </c>
    </row>
    <row r="493" spans="1:16" s="42" customFormat="1" ht="12.75" x14ac:dyDescent="0.25">
      <c r="A493" s="30"/>
      <c r="B493" s="105"/>
      <c r="C493" s="106"/>
      <c r="D493" s="107"/>
      <c r="E493" s="87" t="s">
        <v>586</v>
      </c>
      <c r="F493" s="88"/>
      <c r="G493" s="89"/>
      <c r="H493" s="90"/>
      <c r="I493" s="91"/>
      <c r="J493" s="92"/>
      <c r="K493" s="90"/>
      <c r="L493" s="93"/>
      <c r="M493" s="94"/>
      <c r="N493" s="90"/>
      <c r="O493" s="91"/>
      <c r="P493" s="92"/>
    </row>
    <row r="494" spans="1:16" s="42" customFormat="1" ht="38.25" x14ac:dyDescent="0.2">
      <c r="A494" s="43"/>
      <c r="B494" s="44">
        <v>1</v>
      </c>
      <c r="C494" s="44">
        <v>775</v>
      </c>
      <c r="D494" s="45"/>
      <c r="E494" s="58" t="s">
        <v>587</v>
      </c>
      <c r="F494" s="47" t="s">
        <v>13</v>
      </c>
      <c r="G494" s="48" t="s">
        <v>14</v>
      </c>
      <c r="H494" s="95">
        <v>100</v>
      </c>
      <c r="I494" s="77">
        <v>50</v>
      </c>
      <c r="J494" s="60"/>
      <c r="K494" s="95">
        <v>100</v>
      </c>
      <c r="L494" s="77">
        <v>50</v>
      </c>
      <c r="M494" s="60"/>
      <c r="N494" s="95">
        <v>100</v>
      </c>
      <c r="O494" s="77">
        <v>50</v>
      </c>
      <c r="P494" s="60"/>
    </row>
    <row r="495" spans="1:16" s="70" customFormat="1" ht="12.75" x14ac:dyDescent="0.25">
      <c r="A495" s="63" t="s">
        <v>588</v>
      </c>
      <c r="B495" s="44">
        <v>1</v>
      </c>
      <c r="C495" s="64">
        <v>778</v>
      </c>
      <c r="D495" s="45"/>
      <c r="E495" s="66" t="s">
        <v>589</v>
      </c>
      <c r="F495" s="67" t="s">
        <v>13</v>
      </c>
      <c r="G495" s="68" t="s">
        <v>73</v>
      </c>
      <c r="H495" s="61">
        <v>5</v>
      </c>
      <c r="I495" s="130">
        <v>5</v>
      </c>
      <c r="J495" s="131"/>
      <c r="K495" s="61">
        <v>5</v>
      </c>
      <c r="L495" s="130">
        <v>5</v>
      </c>
      <c r="M495" s="131"/>
      <c r="N495" s="61">
        <v>5</v>
      </c>
      <c r="O495" s="130">
        <v>5</v>
      </c>
      <c r="P495" s="131"/>
    </row>
    <row r="496" spans="1:16" s="70" customFormat="1" ht="25.5" x14ac:dyDescent="0.25">
      <c r="A496" s="63">
        <v>143021</v>
      </c>
      <c r="B496" s="44">
        <v>1</v>
      </c>
      <c r="C496" s="64">
        <v>781</v>
      </c>
      <c r="D496" s="45"/>
      <c r="E496" s="66" t="s">
        <v>590</v>
      </c>
      <c r="F496" s="67" t="s">
        <v>13</v>
      </c>
      <c r="G496" s="68" t="s">
        <v>14</v>
      </c>
      <c r="H496" s="61">
        <v>5</v>
      </c>
      <c r="I496" s="130"/>
      <c r="J496" s="131"/>
      <c r="K496" s="61">
        <v>5</v>
      </c>
      <c r="L496" s="130"/>
      <c r="M496" s="131"/>
      <c r="N496" s="61">
        <v>5</v>
      </c>
      <c r="O496" s="130"/>
      <c r="P496" s="131"/>
    </row>
    <row r="497" spans="1:16" s="42" customFormat="1" ht="12.75" x14ac:dyDescent="0.2">
      <c r="A497" s="43"/>
      <c r="B497" s="44">
        <v>1</v>
      </c>
      <c r="C497" s="44">
        <v>790</v>
      </c>
      <c r="D497" s="45"/>
      <c r="E497" s="58" t="s">
        <v>591</v>
      </c>
      <c r="F497" s="47" t="s">
        <v>13</v>
      </c>
      <c r="G497" s="48" t="s">
        <v>14</v>
      </c>
      <c r="H497" s="95">
        <v>150</v>
      </c>
      <c r="I497" s="77"/>
      <c r="J497" s="60"/>
      <c r="K497" s="95">
        <v>150</v>
      </c>
      <c r="L497" s="77"/>
      <c r="M497" s="78"/>
      <c r="N497" s="95">
        <v>150</v>
      </c>
      <c r="O497" s="77"/>
      <c r="P497" s="78"/>
    </row>
    <row r="498" spans="1:16" s="42" customFormat="1" ht="12.75" x14ac:dyDescent="0.2">
      <c r="A498" s="43"/>
      <c r="B498" s="44">
        <v>1</v>
      </c>
      <c r="C498" s="44">
        <v>791</v>
      </c>
      <c r="D498" s="45"/>
      <c r="E498" s="58" t="s">
        <v>592</v>
      </c>
      <c r="F498" s="47" t="s">
        <v>13</v>
      </c>
      <c r="G498" s="48" t="s">
        <v>14</v>
      </c>
      <c r="H498" s="95">
        <v>402.82900000000001</v>
      </c>
      <c r="I498" s="77">
        <v>641.82899999999995</v>
      </c>
      <c r="J498" s="96">
        <v>766.82899999999995</v>
      </c>
      <c r="K498" s="95">
        <v>402.82900000000001</v>
      </c>
      <c r="L498" s="77">
        <v>641.82899999999995</v>
      </c>
      <c r="M498" s="96">
        <v>766.82899999999995</v>
      </c>
      <c r="N498" s="95">
        <v>402.82900000000001</v>
      </c>
      <c r="O498" s="77">
        <v>641.82899999999995</v>
      </c>
      <c r="P498" s="96">
        <v>766.82899999999995</v>
      </c>
    </row>
    <row r="499" spans="1:16" s="118" customFormat="1" ht="25.5" x14ac:dyDescent="0.2">
      <c r="A499" s="108"/>
      <c r="B499" s="44">
        <v>1</v>
      </c>
      <c r="C499" s="44">
        <v>791</v>
      </c>
      <c r="D499" s="45"/>
      <c r="E499" s="110" t="s">
        <v>593</v>
      </c>
      <c r="F499" s="111"/>
      <c r="G499" s="112"/>
      <c r="H499" s="137">
        <v>215.923</v>
      </c>
      <c r="I499" s="138">
        <v>254.923</v>
      </c>
      <c r="J499" s="139">
        <v>299.923</v>
      </c>
      <c r="K499" s="137">
        <v>215.923</v>
      </c>
      <c r="L499" s="138">
        <v>254.923</v>
      </c>
      <c r="M499" s="139">
        <v>299.923</v>
      </c>
      <c r="N499" s="137">
        <v>215.923</v>
      </c>
      <c r="O499" s="138">
        <v>254.923</v>
      </c>
      <c r="P499" s="139">
        <v>299.923</v>
      </c>
    </row>
    <row r="500" spans="1:16" s="118" customFormat="1" ht="25.5" x14ac:dyDescent="0.2">
      <c r="A500" s="108"/>
      <c r="B500" s="44">
        <v>1</v>
      </c>
      <c r="C500" s="44">
        <v>791</v>
      </c>
      <c r="D500" s="45"/>
      <c r="E500" s="110" t="s">
        <v>594</v>
      </c>
      <c r="F500" s="111"/>
      <c r="G500" s="112"/>
      <c r="H500" s="137"/>
      <c r="I500" s="138">
        <v>100</v>
      </c>
      <c r="J500" s="139">
        <v>150</v>
      </c>
      <c r="K500" s="137"/>
      <c r="L500" s="138">
        <v>100</v>
      </c>
      <c r="M500" s="139">
        <v>150</v>
      </c>
      <c r="N500" s="137"/>
      <c r="O500" s="138">
        <v>100</v>
      </c>
      <c r="P500" s="139">
        <v>150</v>
      </c>
    </row>
    <row r="501" spans="1:16" s="118" customFormat="1" ht="25.5" x14ac:dyDescent="0.2">
      <c r="A501" s="108"/>
      <c r="B501" s="44">
        <v>1</v>
      </c>
      <c r="C501" s="44">
        <v>791</v>
      </c>
      <c r="D501" s="45"/>
      <c r="E501" s="140" t="s">
        <v>595</v>
      </c>
      <c r="F501" s="111"/>
      <c r="G501" s="112"/>
      <c r="H501" s="141">
        <v>1.077</v>
      </c>
      <c r="I501" s="142">
        <v>1.077</v>
      </c>
      <c r="J501" s="143">
        <v>1.077</v>
      </c>
      <c r="K501" s="141">
        <v>1.077</v>
      </c>
      <c r="L501" s="142">
        <v>1.077</v>
      </c>
      <c r="M501" s="143">
        <v>1.077</v>
      </c>
      <c r="N501" s="141">
        <v>1.077</v>
      </c>
      <c r="O501" s="142">
        <v>1.077</v>
      </c>
      <c r="P501" s="143">
        <v>1.077</v>
      </c>
    </row>
    <row r="502" spans="1:16" s="42" customFormat="1" ht="12.75" x14ac:dyDescent="0.2">
      <c r="A502" s="43"/>
      <c r="B502" s="44">
        <v>1</v>
      </c>
      <c r="C502" s="44">
        <v>793</v>
      </c>
      <c r="D502" s="45"/>
      <c r="E502" s="144" t="s">
        <v>596</v>
      </c>
      <c r="F502" s="47" t="s">
        <v>13</v>
      </c>
      <c r="G502" s="48" t="s">
        <v>14</v>
      </c>
      <c r="H502" s="145">
        <v>-200</v>
      </c>
      <c r="I502" s="146">
        <v>-300</v>
      </c>
      <c r="J502" s="147">
        <v>-330</v>
      </c>
      <c r="K502" s="145">
        <v>-200</v>
      </c>
      <c r="L502" s="146">
        <v>-300</v>
      </c>
      <c r="M502" s="147">
        <v>-330</v>
      </c>
      <c r="N502" s="145">
        <v>-200</v>
      </c>
      <c r="O502" s="146">
        <v>-300</v>
      </c>
      <c r="P502" s="147">
        <v>-330</v>
      </c>
    </row>
    <row r="503" spans="1:16" s="42" customFormat="1" ht="25.5" x14ac:dyDescent="0.2">
      <c r="A503" s="43"/>
      <c r="B503" s="44">
        <v>1</v>
      </c>
      <c r="C503" s="44">
        <v>793</v>
      </c>
      <c r="D503" s="45"/>
      <c r="E503" s="144" t="s">
        <v>597</v>
      </c>
      <c r="F503" s="47" t="s">
        <v>13</v>
      </c>
      <c r="G503" s="48" t="s">
        <v>14</v>
      </c>
      <c r="H503" s="145">
        <v>14.170999999999999</v>
      </c>
      <c r="I503" s="146">
        <v>14.170999999999999</v>
      </c>
      <c r="J503" s="147">
        <v>14.170999999999999</v>
      </c>
      <c r="K503" s="145">
        <v>14.170999999999999</v>
      </c>
      <c r="L503" s="146">
        <v>14.170999999999999</v>
      </c>
      <c r="M503" s="147">
        <v>14.170999999999999</v>
      </c>
      <c r="N503" s="145">
        <v>14.170999999999999</v>
      </c>
      <c r="O503" s="146">
        <v>14.170999999999999</v>
      </c>
      <c r="P503" s="147">
        <v>14.170999999999999</v>
      </c>
    </row>
    <row r="504" spans="1:16" s="70" customFormat="1" ht="12.75" x14ac:dyDescent="0.25">
      <c r="A504" s="63" t="s">
        <v>598</v>
      </c>
      <c r="B504" s="44">
        <v>1</v>
      </c>
      <c r="C504" s="64">
        <v>795</v>
      </c>
      <c r="D504" s="45"/>
      <c r="E504" s="66" t="s">
        <v>599</v>
      </c>
      <c r="F504" s="67" t="s">
        <v>13</v>
      </c>
      <c r="G504" s="68" t="s">
        <v>14</v>
      </c>
      <c r="H504" s="61">
        <v>5</v>
      </c>
      <c r="I504" s="130"/>
      <c r="J504" s="131"/>
      <c r="K504" s="61">
        <v>5</v>
      </c>
      <c r="L504" s="130"/>
      <c r="M504" s="131"/>
      <c r="N504" s="61">
        <v>5</v>
      </c>
      <c r="O504" s="130"/>
      <c r="P504" s="131"/>
    </row>
    <row r="505" spans="1:16" s="70" customFormat="1" ht="25.5" x14ac:dyDescent="0.25">
      <c r="A505" s="63" t="s">
        <v>600</v>
      </c>
      <c r="B505" s="44">
        <v>1</v>
      </c>
      <c r="C505" s="64">
        <v>803</v>
      </c>
      <c r="D505" s="45"/>
      <c r="E505" s="66" t="s">
        <v>601</v>
      </c>
      <c r="F505" s="67" t="s">
        <v>13</v>
      </c>
      <c r="G505" s="68" t="s">
        <v>14</v>
      </c>
      <c r="H505" s="61">
        <v>2</v>
      </c>
      <c r="I505" s="130">
        <v>2</v>
      </c>
      <c r="J505" s="131">
        <v>2</v>
      </c>
      <c r="K505" s="61">
        <v>2</v>
      </c>
      <c r="L505" s="130">
        <v>2</v>
      </c>
      <c r="M505" s="131">
        <v>2</v>
      </c>
      <c r="N505" s="61">
        <v>2</v>
      </c>
      <c r="O505" s="130">
        <v>2</v>
      </c>
      <c r="P505" s="131">
        <v>2</v>
      </c>
    </row>
    <row r="506" spans="1:16" s="70" customFormat="1" ht="12.75" x14ac:dyDescent="0.25">
      <c r="A506" s="63" t="s">
        <v>600</v>
      </c>
      <c r="B506" s="44">
        <v>1</v>
      </c>
      <c r="C506" s="64">
        <v>804</v>
      </c>
      <c r="D506" s="45"/>
      <c r="E506" s="66" t="s">
        <v>602</v>
      </c>
      <c r="F506" s="67" t="s">
        <v>13</v>
      </c>
      <c r="G506" s="68" t="s">
        <v>14</v>
      </c>
      <c r="H506" s="61">
        <v>-2</v>
      </c>
      <c r="I506" s="130">
        <v>-2</v>
      </c>
      <c r="J506" s="131">
        <v>-2</v>
      </c>
      <c r="K506" s="61">
        <v>-2</v>
      </c>
      <c r="L506" s="130">
        <v>-2</v>
      </c>
      <c r="M506" s="131">
        <v>-2</v>
      </c>
      <c r="N506" s="61">
        <v>-2</v>
      </c>
      <c r="O506" s="130">
        <v>-2</v>
      </c>
      <c r="P506" s="131">
        <v>-2</v>
      </c>
    </row>
    <row r="507" spans="1:16" s="42" customFormat="1" ht="25.5" x14ac:dyDescent="0.2">
      <c r="A507" s="43"/>
      <c r="B507" s="44">
        <v>1</v>
      </c>
      <c r="C507" s="44" t="s">
        <v>603</v>
      </c>
      <c r="D507" s="45"/>
      <c r="E507" s="58" t="s">
        <v>604</v>
      </c>
      <c r="F507" s="47" t="s">
        <v>13</v>
      </c>
      <c r="G507" s="48" t="s">
        <v>14</v>
      </c>
      <c r="H507" s="95">
        <v>300</v>
      </c>
      <c r="I507" s="77">
        <v>300</v>
      </c>
      <c r="J507" s="78">
        <v>300</v>
      </c>
      <c r="K507" s="95">
        <v>300</v>
      </c>
      <c r="L507" s="77">
        <v>300</v>
      </c>
      <c r="M507" s="78">
        <v>300</v>
      </c>
      <c r="N507" s="95">
        <v>300</v>
      </c>
      <c r="O507" s="77">
        <v>300</v>
      </c>
      <c r="P507" s="78">
        <v>300</v>
      </c>
    </row>
    <row r="508" spans="1:16" s="42" customFormat="1" ht="25.5" x14ac:dyDescent="0.2">
      <c r="A508" s="43"/>
      <c r="B508" s="44">
        <v>1</v>
      </c>
      <c r="C508" s="44" t="s">
        <v>603</v>
      </c>
      <c r="D508" s="45"/>
      <c r="E508" s="58" t="s">
        <v>605</v>
      </c>
      <c r="F508" s="47" t="s">
        <v>17</v>
      </c>
      <c r="G508" s="48" t="s">
        <v>109</v>
      </c>
      <c r="H508" s="95">
        <v>-100</v>
      </c>
      <c r="I508" s="77"/>
      <c r="J508" s="78"/>
      <c r="K508" s="95"/>
      <c r="L508" s="77"/>
      <c r="M508" s="78"/>
      <c r="N508" s="95"/>
      <c r="O508" s="77"/>
      <c r="P508" s="78"/>
    </row>
    <row r="509" spans="1:16" s="42" customFormat="1" ht="25.5" x14ac:dyDescent="0.2">
      <c r="A509" s="43"/>
      <c r="B509" s="44">
        <v>1</v>
      </c>
      <c r="C509" s="44" t="s">
        <v>603</v>
      </c>
      <c r="D509" s="45"/>
      <c r="E509" s="58" t="s">
        <v>605</v>
      </c>
      <c r="F509" s="47" t="s">
        <v>13</v>
      </c>
      <c r="G509" s="48" t="s">
        <v>14</v>
      </c>
      <c r="H509" s="95"/>
      <c r="I509" s="77"/>
      <c r="J509" s="78"/>
      <c r="K509" s="95">
        <v>100</v>
      </c>
      <c r="L509" s="77"/>
      <c r="M509" s="78"/>
      <c r="N509" s="95">
        <v>100</v>
      </c>
      <c r="O509" s="77"/>
      <c r="P509" s="78"/>
    </row>
    <row r="510" spans="1:16" s="42" customFormat="1" ht="25.5" x14ac:dyDescent="0.2">
      <c r="A510" s="43"/>
      <c r="B510" s="44">
        <v>1</v>
      </c>
      <c r="C510" s="44" t="s">
        <v>603</v>
      </c>
      <c r="D510" s="45"/>
      <c r="E510" s="58" t="s">
        <v>606</v>
      </c>
      <c r="F510" s="47" t="s">
        <v>13</v>
      </c>
      <c r="G510" s="48" t="s">
        <v>14</v>
      </c>
      <c r="H510" s="95">
        <v>-100</v>
      </c>
      <c r="I510" s="77"/>
      <c r="J510" s="78"/>
      <c r="K510" s="95">
        <v>-100</v>
      </c>
      <c r="L510" s="77"/>
      <c r="M510" s="78"/>
      <c r="N510" s="95">
        <v>-100</v>
      </c>
      <c r="O510" s="77"/>
      <c r="P510" s="78"/>
    </row>
    <row r="511" spans="1:16" s="70" customFormat="1" ht="25.5" x14ac:dyDescent="0.25">
      <c r="A511" s="63" t="s">
        <v>607</v>
      </c>
      <c r="B511" s="44">
        <v>1</v>
      </c>
      <c r="C511" s="64">
        <v>808</v>
      </c>
      <c r="D511" s="45"/>
      <c r="E511" s="66" t="s">
        <v>608</v>
      </c>
      <c r="F511" s="67" t="s">
        <v>13</v>
      </c>
      <c r="G511" s="68" t="s">
        <v>14</v>
      </c>
      <c r="H511" s="61">
        <v>10</v>
      </c>
      <c r="I511" s="130">
        <v>10</v>
      </c>
      <c r="J511" s="131">
        <v>10</v>
      </c>
      <c r="K511" s="61">
        <v>10</v>
      </c>
      <c r="L511" s="130">
        <v>10</v>
      </c>
      <c r="M511" s="131">
        <v>10</v>
      </c>
      <c r="N511" s="61">
        <v>10</v>
      </c>
      <c r="O511" s="130">
        <v>10</v>
      </c>
      <c r="P511" s="131">
        <v>10</v>
      </c>
    </row>
    <row r="512" spans="1:16" s="42" customFormat="1" ht="12.75" x14ac:dyDescent="0.2">
      <c r="A512" s="43"/>
      <c r="B512" s="44">
        <v>1</v>
      </c>
      <c r="C512" s="44">
        <v>809</v>
      </c>
      <c r="D512" s="45"/>
      <c r="E512" s="58" t="s">
        <v>609</v>
      </c>
      <c r="F512" s="47" t="s">
        <v>13</v>
      </c>
      <c r="G512" s="48" t="s">
        <v>73</v>
      </c>
      <c r="H512" s="95"/>
      <c r="I512" s="77">
        <v>300</v>
      </c>
      <c r="J512" s="96">
        <v>300</v>
      </c>
      <c r="K512" s="95"/>
      <c r="L512" s="77">
        <v>100</v>
      </c>
      <c r="M512" s="96">
        <v>100</v>
      </c>
      <c r="N512" s="95"/>
      <c r="O512" s="77">
        <v>100</v>
      </c>
      <c r="P512" s="96">
        <v>100</v>
      </c>
    </row>
    <row r="513" spans="1:16" s="70" customFormat="1" ht="25.5" x14ac:dyDescent="0.25">
      <c r="A513" s="63" t="s">
        <v>610</v>
      </c>
      <c r="B513" s="44">
        <v>1</v>
      </c>
      <c r="C513" s="64">
        <v>811</v>
      </c>
      <c r="D513" s="45"/>
      <c r="E513" s="66" t="s">
        <v>611</v>
      </c>
      <c r="F513" s="67" t="s">
        <v>13</v>
      </c>
      <c r="G513" s="68" t="s">
        <v>73</v>
      </c>
      <c r="H513" s="61">
        <v>1</v>
      </c>
      <c r="I513" s="130">
        <v>1</v>
      </c>
      <c r="J513" s="131">
        <v>1</v>
      </c>
      <c r="K513" s="61">
        <v>1</v>
      </c>
      <c r="L513" s="130">
        <v>1</v>
      </c>
      <c r="M513" s="131">
        <v>1</v>
      </c>
      <c r="N513" s="61">
        <v>1</v>
      </c>
      <c r="O513" s="130">
        <v>1</v>
      </c>
      <c r="P513" s="131">
        <v>1</v>
      </c>
    </row>
    <row r="514" spans="1:16" s="42" customFormat="1" ht="12.75" x14ac:dyDescent="0.2">
      <c r="A514" s="43"/>
      <c r="B514" s="44">
        <v>1</v>
      </c>
      <c r="C514" s="44">
        <v>815</v>
      </c>
      <c r="D514" s="45"/>
      <c r="E514" s="58" t="s">
        <v>612</v>
      </c>
      <c r="F514" s="47" t="s">
        <v>13</v>
      </c>
      <c r="G514" s="48" t="s">
        <v>73</v>
      </c>
      <c r="H514" s="95"/>
      <c r="I514" s="77">
        <v>100</v>
      </c>
      <c r="J514" s="96">
        <v>300</v>
      </c>
      <c r="K514" s="95"/>
      <c r="L514" s="77">
        <v>100</v>
      </c>
      <c r="M514" s="96">
        <v>100</v>
      </c>
      <c r="N514" s="95"/>
      <c r="O514" s="77">
        <v>100</v>
      </c>
      <c r="P514" s="96">
        <v>100</v>
      </c>
    </row>
    <row r="515" spans="1:16" s="42" customFormat="1" ht="12.75" x14ac:dyDescent="0.2">
      <c r="A515" s="43"/>
      <c r="B515" s="44">
        <v>1</v>
      </c>
      <c r="C515" s="44">
        <v>816</v>
      </c>
      <c r="D515" s="45"/>
      <c r="E515" s="58" t="s">
        <v>613</v>
      </c>
      <c r="F515" s="47" t="s">
        <v>13</v>
      </c>
      <c r="G515" s="48" t="s">
        <v>14</v>
      </c>
      <c r="H515" s="54">
        <v>200</v>
      </c>
      <c r="I515" s="77"/>
      <c r="J515" s="78"/>
      <c r="K515" s="95">
        <v>200</v>
      </c>
      <c r="L515" s="77"/>
      <c r="M515" s="78"/>
      <c r="N515" s="95">
        <v>200</v>
      </c>
      <c r="O515" s="77"/>
      <c r="P515" s="78"/>
    </row>
    <row r="516" spans="1:16" s="70" customFormat="1" ht="25.5" x14ac:dyDescent="0.25">
      <c r="A516" s="63" t="s">
        <v>614</v>
      </c>
      <c r="B516" s="44">
        <v>1</v>
      </c>
      <c r="C516" s="64">
        <v>819</v>
      </c>
      <c r="D516" s="45"/>
      <c r="E516" s="66" t="s">
        <v>615</v>
      </c>
      <c r="F516" s="67" t="s">
        <v>13</v>
      </c>
      <c r="G516" s="68" t="s">
        <v>14</v>
      </c>
      <c r="H516" s="61">
        <v>3</v>
      </c>
      <c r="I516" s="130">
        <v>6</v>
      </c>
      <c r="J516" s="131"/>
      <c r="K516" s="61">
        <v>3</v>
      </c>
      <c r="L516" s="130">
        <v>6</v>
      </c>
      <c r="M516" s="131"/>
      <c r="N516" s="61">
        <v>3</v>
      </c>
      <c r="O516" s="130">
        <v>6</v>
      </c>
      <c r="P516" s="131"/>
    </row>
    <row r="517" spans="1:16" s="42" customFormat="1" ht="25.5" x14ac:dyDescent="0.2">
      <c r="A517" s="148"/>
      <c r="B517" s="44">
        <v>1</v>
      </c>
      <c r="C517" s="44">
        <v>821</v>
      </c>
      <c r="D517" s="45"/>
      <c r="E517" s="58" t="s">
        <v>616</v>
      </c>
      <c r="F517" s="47" t="s">
        <v>13</v>
      </c>
      <c r="G517" s="48" t="s">
        <v>14</v>
      </c>
      <c r="H517" s="95">
        <v>50</v>
      </c>
      <c r="I517" s="77"/>
      <c r="J517" s="60"/>
      <c r="K517" s="95">
        <v>50</v>
      </c>
      <c r="L517" s="77"/>
      <c r="M517" s="60"/>
      <c r="N517" s="95">
        <v>50</v>
      </c>
      <c r="O517" s="77"/>
      <c r="P517" s="60"/>
    </row>
    <row r="518" spans="1:16" s="42" customFormat="1" ht="25.5" x14ac:dyDescent="0.2">
      <c r="A518" s="43"/>
      <c r="B518" s="44">
        <v>1</v>
      </c>
      <c r="C518" s="44">
        <v>822</v>
      </c>
      <c r="D518" s="45"/>
      <c r="E518" s="58" t="s">
        <v>617</v>
      </c>
      <c r="F518" s="47" t="s">
        <v>13</v>
      </c>
      <c r="G518" s="48" t="s">
        <v>14</v>
      </c>
      <c r="H518" s="95">
        <v>500</v>
      </c>
      <c r="I518" s="77"/>
      <c r="J518" s="60"/>
      <c r="K518" s="95"/>
      <c r="L518" s="77"/>
      <c r="M518" s="60"/>
      <c r="N518" s="95"/>
      <c r="O518" s="77"/>
      <c r="P518" s="60"/>
    </row>
    <row r="519" spans="1:16" s="70" customFormat="1" ht="38.25" x14ac:dyDescent="0.25">
      <c r="A519" s="63" t="s">
        <v>618</v>
      </c>
      <c r="B519" s="44">
        <v>1</v>
      </c>
      <c r="C519" s="64">
        <v>832</v>
      </c>
      <c r="D519" s="45"/>
      <c r="E519" s="66" t="s">
        <v>619</v>
      </c>
      <c r="F519" s="67" t="s">
        <v>13</v>
      </c>
      <c r="G519" s="68" t="s">
        <v>14</v>
      </c>
      <c r="H519" s="61">
        <v>3</v>
      </c>
      <c r="I519" s="130">
        <v>3</v>
      </c>
      <c r="J519" s="131">
        <v>3</v>
      </c>
      <c r="K519" s="61">
        <v>3</v>
      </c>
      <c r="L519" s="130">
        <v>3</v>
      </c>
      <c r="M519" s="131">
        <v>3</v>
      </c>
      <c r="N519" s="61">
        <v>3</v>
      </c>
      <c r="O519" s="130">
        <v>3</v>
      </c>
      <c r="P519" s="131">
        <v>3</v>
      </c>
    </row>
    <row r="520" spans="1:16" s="70" customFormat="1" ht="12.75" x14ac:dyDescent="0.25">
      <c r="A520" s="63">
        <v>154056</v>
      </c>
      <c r="B520" s="44">
        <v>1</v>
      </c>
      <c r="C520" s="64">
        <v>843</v>
      </c>
      <c r="D520" s="45"/>
      <c r="E520" s="66" t="s">
        <v>620</v>
      </c>
      <c r="F520" s="67" t="s">
        <v>13</v>
      </c>
      <c r="G520" s="68" t="s">
        <v>73</v>
      </c>
      <c r="H520" s="61">
        <v>10</v>
      </c>
      <c r="I520" s="130"/>
      <c r="J520" s="131"/>
      <c r="K520" s="61">
        <v>10</v>
      </c>
      <c r="L520" s="130"/>
      <c r="M520" s="131"/>
      <c r="N520" s="61">
        <v>10</v>
      </c>
      <c r="O520" s="130"/>
      <c r="P520" s="131"/>
    </row>
    <row r="521" spans="1:16" s="104" customFormat="1" ht="38.25" x14ac:dyDescent="0.25">
      <c r="A521" s="149" t="s">
        <v>621</v>
      </c>
      <c r="B521" s="44">
        <v>1</v>
      </c>
      <c r="C521" s="101">
        <v>844</v>
      </c>
      <c r="D521" s="45"/>
      <c r="E521" s="123" t="s">
        <v>622</v>
      </c>
      <c r="F521" s="67" t="s">
        <v>13</v>
      </c>
      <c r="G521" s="68" t="s">
        <v>73</v>
      </c>
      <c r="H521" s="98">
        <v>5</v>
      </c>
      <c r="I521" s="99"/>
      <c r="J521" s="100"/>
      <c r="K521" s="98">
        <v>5</v>
      </c>
      <c r="L521" s="99"/>
      <c r="M521" s="100"/>
      <c r="N521" s="98">
        <v>5</v>
      </c>
      <c r="O521" s="99"/>
      <c r="P521" s="100"/>
    </row>
    <row r="522" spans="1:16" s="42" customFormat="1" ht="38.25" x14ac:dyDescent="0.2">
      <c r="A522" s="43"/>
      <c r="B522" s="44">
        <v>1</v>
      </c>
      <c r="C522" s="44">
        <v>847</v>
      </c>
      <c r="D522" s="45"/>
      <c r="E522" s="58" t="s">
        <v>623</v>
      </c>
      <c r="F522" s="47" t="s">
        <v>17</v>
      </c>
      <c r="G522" s="48" t="s">
        <v>18</v>
      </c>
      <c r="H522" s="95"/>
      <c r="I522" s="77"/>
      <c r="J522" s="60"/>
      <c r="K522" s="95">
        <v>-0.02</v>
      </c>
      <c r="L522" s="77">
        <v>-0.02</v>
      </c>
      <c r="M522" s="96">
        <v>-0.02</v>
      </c>
      <c r="N522" s="95">
        <v>-0.02</v>
      </c>
      <c r="O522" s="77">
        <v>-0.02</v>
      </c>
      <c r="P522" s="96">
        <v>-0.02</v>
      </c>
    </row>
    <row r="523" spans="1:16" s="42" customFormat="1" ht="12.75" x14ac:dyDescent="0.2">
      <c r="A523" s="43"/>
      <c r="B523" s="44">
        <v>1</v>
      </c>
      <c r="C523" s="44">
        <v>847</v>
      </c>
      <c r="D523" s="45"/>
      <c r="E523" s="58" t="s">
        <v>624</v>
      </c>
      <c r="F523" s="47" t="s">
        <v>13</v>
      </c>
      <c r="G523" s="48" t="s">
        <v>14</v>
      </c>
      <c r="H523" s="95"/>
      <c r="I523" s="77"/>
      <c r="J523" s="60"/>
      <c r="K523" s="95">
        <v>-0.02</v>
      </c>
      <c r="L523" s="77">
        <v>-0.02</v>
      </c>
      <c r="M523" s="96">
        <v>-0.02</v>
      </c>
      <c r="N523" s="95">
        <v>-0.02</v>
      </c>
      <c r="O523" s="77">
        <v>-0.02</v>
      </c>
      <c r="P523" s="96">
        <v>-0.02</v>
      </c>
    </row>
    <row r="524" spans="1:16" s="42" customFormat="1" ht="12.75" x14ac:dyDescent="0.25">
      <c r="A524" s="30"/>
      <c r="B524" s="105"/>
      <c r="C524" s="106"/>
      <c r="D524" s="107"/>
      <c r="E524" s="87" t="s">
        <v>625</v>
      </c>
      <c r="F524" s="88"/>
      <c r="G524" s="89"/>
      <c r="H524" s="90"/>
      <c r="I524" s="91"/>
      <c r="J524" s="92"/>
      <c r="K524" s="90"/>
      <c r="L524" s="93"/>
      <c r="M524" s="94"/>
      <c r="N524" s="90"/>
      <c r="O524" s="91"/>
      <c r="P524" s="92"/>
    </row>
    <row r="525" spans="1:16" s="42" customFormat="1" ht="12.75" x14ac:dyDescent="0.2">
      <c r="A525" s="43"/>
      <c r="B525" s="44">
        <v>1</v>
      </c>
      <c r="C525" s="44">
        <v>849</v>
      </c>
      <c r="D525" s="45"/>
      <c r="E525" s="58" t="s">
        <v>626</v>
      </c>
      <c r="F525" s="47" t="s">
        <v>13</v>
      </c>
      <c r="G525" s="48" t="s">
        <v>14</v>
      </c>
      <c r="H525" s="95"/>
      <c r="I525" s="77"/>
      <c r="J525" s="60">
        <v>-292.14999999999998</v>
      </c>
      <c r="K525" s="95"/>
      <c r="L525" s="77"/>
      <c r="M525" s="60">
        <v>-292.14999999999998</v>
      </c>
      <c r="N525" s="95"/>
      <c r="O525" s="77"/>
      <c r="P525" s="60">
        <v>-292.14999999999998</v>
      </c>
    </row>
    <row r="526" spans="1:16" s="42" customFormat="1" ht="12.75" x14ac:dyDescent="0.2">
      <c r="A526" s="43"/>
      <c r="B526" s="44">
        <v>1</v>
      </c>
      <c r="C526" s="44">
        <v>849</v>
      </c>
      <c r="D526" s="45"/>
      <c r="E526" s="58" t="s">
        <v>626</v>
      </c>
      <c r="F526" s="47" t="s">
        <v>13</v>
      </c>
      <c r="G526" s="48" t="s">
        <v>73</v>
      </c>
      <c r="H526" s="95"/>
      <c r="I526" s="77"/>
      <c r="J526" s="60">
        <v>-57.95</v>
      </c>
      <c r="K526" s="95"/>
      <c r="L526" s="77"/>
      <c r="M526" s="60">
        <v>-57.95</v>
      </c>
      <c r="N526" s="95"/>
      <c r="O526" s="77"/>
      <c r="P526" s="60">
        <v>-57.95</v>
      </c>
    </row>
    <row r="527" spans="1:16" s="42" customFormat="1" ht="12.75" x14ac:dyDescent="0.2">
      <c r="A527" s="43"/>
      <c r="B527" s="44">
        <v>1</v>
      </c>
      <c r="C527" s="44">
        <v>850</v>
      </c>
      <c r="D527" s="45"/>
      <c r="E527" s="58" t="s">
        <v>627</v>
      </c>
      <c r="F527" s="47" t="s">
        <v>17</v>
      </c>
      <c r="G527" s="48" t="s">
        <v>109</v>
      </c>
      <c r="H527" s="95"/>
      <c r="I527" s="77"/>
      <c r="J527" s="60">
        <v>200</v>
      </c>
      <c r="K527" s="95"/>
      <c r="L527" s="77"/>
      <c r="M527" s="60"/>
      <c r="N527" s="95"/>
      <c r="O527" s="77"/>
      <c r="P527" s="60"/>
    </row>
    <row r="528" spans="1:16" s="42" customFormat="1" ht="12.75" x14ac:dyDescent="0.2">
      <c r="A528" s="43"/>
      <c r="B528" s="44">
        <v>1</v>
      </c>
      <c r="C528" s="44">
        <v>850</v>
      </c>
      <c r="D528" s="45"/>
      <c r="E528" s="58" t="s">
        <v>627</v>
      </c>
      <c r="F528" s="47" t="s">
        <v>13</v>
      </c>
      <c r="G528" s="48" t="s">
        <v>14</v>
      </c>
      <c r="H528" s="95"/>
      <c r="I528" s="77"/>
      <c r="J528" s="60"/>
      <c r="K528" s="95"/>
      <c r="L528" s="77"/>
      <c r="M528" s="60">
        <v>-200</v>
      </c>
      <c r="N528" s="95"/>
      <c r="O528" s="77"/>
      <c r="P528" s="60">
        <v>-200</v>
      </c>
    </row>
    <row r="529" spans="1:16" s="42" customFormat="1" ht="12.75" x14ac:dyDescent="0.2">
      <c r="A529" s="43"/>
      <c r="B529" s="44">
        <v>1</v>
      </c>
      <c r="C529" s="44">
        <v>850</v>
      </c>
      <c r="D529" s="45"/>
      <c r="E529" s="58" t="s">
        <v>628</v>
      </c>
      <c r="F529" s="47" t="s">
        <v>17</v>
      </c>
      <c r="G529" s="48" t="s">
        <v>109</v>
      </c>
      <c r="H529" s="95"/>
      <c r="I529" s="77"/>
      <c r="J529" s="60">
        <v>100</v>
      </c>
      <c r="K529" s="95"/>
      <c r="L529" s="77"/>
      <c r="M529" s="60"/>
      <c r="N529" s="95"/>
      <c r="O529" s="77"/>
      <c r="P529" s="60"/>
    </row>
    <row r="530" spans="1:16" s="42" customFormat="1" ht="12.75" x14ac:dyDescent="0.2">
      <c r="A530" s="43"/>
      <c r="B530" s="44">
        <v>1</v>
      </c>
      <c r="C530" s="44">
        <v>850</v>
      </c>
      <c r="D530" s="45"/>
      <c r="E530" s="58" t="s">
        <v>628</v>
      </c>
      <c r="F530" s="47" t="s">
        <v>13</v>
      </c>
      <c r="G530" s="48" t="s">
        <v>14</v>
      </c>
      <c r="H530" s="95"/>
      <c r="I530" s="77"/>
      <c r="J530" s="60"/>
      <c r="K530" s="95"/>
      <c r="L530" s="77"/>
      <c r="M530" s="60">
        <v>-100</v>
      </c>
      <c r="N530" s="95"/>
      <c r="O530" s="77"/>
      <c r="P530" s="60">
        <v>-100</v>
      </c>
    </row>
    <row r="531" spans="1:16" s="42" customFormat="1" ht="12.75" x14ac:dyDescent="0.2">
      <c r="A531" s="43"/>
      <c r="B531" s="44">
        <v>1</v>
      </c>
      <c r="C531" s="44">
        <v>850</v>
      </c>
      <c r="D531" s="45"/>
      <c r="E531" s="58" t="s">
        <v>629</v>
      </c>
      <c r="F531" s="47" t="s">
        <v>17</v>
      </c>
      <c r="G531" s="48" t="s">
        <v>109</v>
      </c>
      <c r="H531" s="95"/>
      <c r="I531" s="77"/>
      <c r="J531" s="60">
        <v>50</v>
      </c>
      <c r="K531" s="95"/>
      <c r="L531" s="77"/>
      <c r="M531" s="60"/>
      <c r="N531" s="95"/>
      <c r="O531" s="77"/>
      <c r="P531" s="60"/>
    </row>
    <row r="532" spans="1:16" s="42" customFormat="1" ht="12.75" x14ac:dyDescent="0.2">
      <c r="A532" s="43"/>
      <c r="B532" s="44">
        <v>1</v>
      </c>
      <c r="C532" s="44">
        <v>850</v>
      </c>
      <c r="D532" s="45"/>
      <c r="E532" s="58" t="s">
        <v>629</v>
      </c>
      <c r="F532" s="47" t="s">
        <v>13</v>
      </c>
      <c r="G532" s="48" t="s">
        <v>14</v>
      </c>
      <c r="H532" s="95"/>
      <c r="I532" s="77"/>
      <c r="J532" s="60"/>
      <c r="K532" s="95"/>
      <c r="L532" s="77"/>
      <c r="M532" s="60">
        <v>-50</v>
      </c>
      <c r="N532" s="95"/>
      <c r="O532" s="77"/>
      <c r="P532" s="60">
        <v>-50</v>
      </c>
    </row>
    <row r="533" spans="1:16" s="42" customFormat="1" ht="12.75" x14ac:dyDescent="0.25">
      <c r="A533" s="30"/>
      <c r="B533" s="105"/>
      <c r="C533" s="106"/>
      <c r="D533" s="107"/>
      <c r="E533" s="87" t="s">
        <v>630</v>
      </c>
      <c r="F533" s="88"/>
      <c r="G533" s="89"/>
      <c r="H533" s="90"/>
      <c r="I533" s="91"/>
      <c r="J533" s="92"/>
      <c r="K533" s="90"/>
      <c r="L533" s="93"/>
      <c r="M533" s="94"/>
      <c r="N533" s="90"/>
      <c r="O533" s="91"/>
      <c r="P533" s="92"/>
    </row>
    <row r="534" spans="1:16" s="42" customFormat="1" ht="25.5" x14ac:dyDescent="0.25">
      <c r="A534" s="47"/>
      <c r="B534" s="44">
        <v>1</v>
      </c>
      <c r="C534" s="44">
        <v>854</v>
      </c>
      <c r="D534" s="45"/>
      <c r="E534" s="46" t="s">
        <v>631</v>
      </c>
      <c r="F534" s="47" t="s">
        <v>13</v>
      </c>
      <c r="G534" s="48" t="s">
        <v>14</v>
      </c>
      <c r="H534" s="49">
        <v>35.987135000000002</v>
      </c>
      <c r="I534" s="50">
        <v>166.53762399999999</v>
      </c>
      <c r="J534" s="60">
        <v>297.76173999999997</v>
      </c>
      <c r="K534" s="49">
        <v>35.987135000000002</v>
      </c>
      <c r="L534" s="50">
        <v>166.53762399999999</v>
      </c>
      <c r="M534" s="60">
        <v>297.76173999999997</v>
      </c>
      <c r="N534" s="49">
        <v>35.987135000000002</v>
      </c>
      <c r="O534" s="50">
        <v>166.53762399999999</v>
      </c>
      <c r="P534" s="60">
        <v>297.76173999999997</v>
      </c>
    </row>
    <row r="535" spans="1:16" s="42" customFormat="1" ht="25.5" x14ac:dyDescent="0.25">
      <c r="A535" s="47"/>
      <c r="B535" s="44">
        <v>1</v>
      </c>
      <c r="C535" s="44">
        <v>854</v>
      </c>
      <c r="D535" s="45"/>
      <c r="E535" s="46" t="s">
        <v>632</v>
      </c>
      <c r="F535" s="47" t="s">
        <v>17</v>
      </c>
      <c r="G535" s="48" t="s">
        <v>119</v>
      </c>
      <c r="H535" s="49"/>
      <c r="I535" s="50"/>
      <c r="J535" s="60"/>
      <c r="K535" s="49">
        <v>17.453760474999999</v>
      </c>
      <c r="L535" s="129">
        <v>80.770747639999996</v>
      </c>
      <c r="M535" s="60">
        <v>144.41444389999998</v>
      </c>
      <c r="N535" s="49">
        <v>17.453760474999999</v>
      </c>
      <c r="O535" s="129">
        <v>80.770747639999996</v>
      </c>
      <c r="P535" s="60">
        <v>144.41444389999998</v>
      </c>
    </row>
    <row r="536" spans="1:16" s="70" customFormat="1" ht="25.5" x14ac:dyDescent="0.25">
      <c r="A536" s="63" t="s">
        <v>633</v>
      </c>
      <c r="B536" s="44">
        <v>1</v>
      </c>
      <c r="C536" s="64">
        <v>857</v>
      </c>
      <c r="D536" s="45"/>
      <c r="E536" s="66" t="s">
        <v>634</v>
      </c>
      <c r="F536" s="67" t="s">
        <v>13</v>
      </c>
      <c r="G536" s="68" t="s">
        <v>14</v>
      </c>
      <c r="H536" s="61">
        <v>2.2950889999999999</v>
      </c>
      <c r="I536" s="130">
        <v>4.590179</v>
      </c>
      <c r="J536" s="131">
        <v>4.590179</v>
      </c>
      <c r="K536" s="61">
        <v>2.2950889999999999</v>
      </c>
      <c r="L536" s="130">
        <v>4.590179</v>
      </c>
      <c r="M536" s="131">
        <v>4.590179</v>
      </c>
      <c r="N536" s="61">
        <v>2.2950889999999999</v>
      </c>
      <c r="O536" s="130">
        <v>4.590179</v>
      </c>
      <c r="P536" s="131">
        <v>4.590179</v>
      </c>
    </row>
    <row r="537" spans="1:16" s="70" customFormat="1" ht="25.5" x14ac:dyDescent="0.25">
      <c r="A537" s="63" t="s">
        <v>633</v>
      </c>
      <c r="B537" s="44">
        <v>1</v>
      </c>
      <c r="C537" s="64">
        <v>857</v>
      </c>
      <c r="D537" s="45"/>
      <c r="E537" s="66" t="s">
        <v>635</v>
      </c>
      <c r="F537" s="67" t="s">
        <v>17</v>
      </c>
      <c r="G537" s="68" t="s">
        <v>119</v>
      </c>
      <c r="H537" s="61"/>
      <c r="I537" s="130"/>
      <c r="J537" s="131"/>
      <c r="K537" s="61">
        <v>1.1131181649999999</v>
      </c>
      <c r="L537" s="130">
        <v>2.226236815</v>
      </c>
      <c r="M537" s="131">
        <v>2.226236815</v>
      </c>
      <c r="N537" s="61">
        <v>1.1131181649999999</v>
      </c>
      <c r="O537" s="130">
        <v>2.226236815</v>
      </c>
      <c r="P537" s="131">
        <v>2.226236815</v>
      </c>
    </row>
    <row r="538" spans="1:16" s="42" customFormat="1" ht="25.5" x14ac:dyDescent="0.25">
      <c r="A538" s="43"/>
      <c r="B538" s="44">
        <v>1</v>
      </c>
      <c r="C538" s="44">
        <v>859</v>
      </c>
      <c r="D538" s="45"/>
      <c r="E538" s="58" t="s">
        <v>636</v>
      </c>
      <c r="F538" s="47" t="s">
        <v>13</v>
      </c>
      <c r="G538" s="48" t="s">
        <v>14</v>
      </c>
      <c r="H538" s="49"/>
      <c r="I538" s="50">
        <v>1</v>
      </c>
      <c r="J538" s="60">
        <v>1</v>
      </c>
      <c r="K538" s="49"/>
      <c r="L538" s="50">
        <v>1</v>
      </c>
      <c r="M538" s="60">
        <v>1</v>
      </c>
      <c r="N538" s="49"/>
      <c r="O538" s="50">
        <v>1</v>
      </c>
      <c r="P538" s="60">
        <v>1</v>
      </c>
    </row>
    <row r="539" spans="1:16" s="42" customFormat="1" ht="25.5" x14ac:dyDescent="0.25">
      <c r="A539" s="43"/>
      <c r="B539" s="44">
        <v>1</v>
      </c>
      <c r="C539" s="44">
        <v>862</v>
      </c>
      <c r="D539" s="45"/>
      <c r="E539" s="58" t="s">
        <v>637</v>
      </c>
      <c r="F539" s="47" t="s">
        <v>13</v>
      </c>
      <c r="G539" s="48" t="s">
        <v>14</v>
      </c>
      <c r="H539" s="49">
        <v>1</v>
      </c>
      <c r="I539" s="50"/>
      <c r="J539" s="60"/>
      <c r="K539" s="49">
        <v>1</v>
      </c>
      <c r="L539" s="50"/>
      <c r="M539" s="60"/>
      <c r="N539" s="49">
        <v>1</v>
      </c>
      <c r="O539" s="50"/>
      <c r="P539" s="60"/>
    </row>
    <row r="540" spans="1:16" s="70" customFormat="1" ht="25.5" x14ac:dyDescent="0.25">
      <c r="A540" s="63" t="s">
        <v>638</v>
      </c>
      <c r="B540" s="44">
        <v>1</v>
      </c>
      <c r="C540" s="64">
        <v>866</v>
      </c>
      <c r="D540" s="45"/>
      <c r="E540" s="66" t="s">
        <v>639</v>
      </c>
      <c r="F540" s="67" t="s">
        <v>13</v>
      </c>
      <c r="G540" s="68" t="s">
        <v>14</v>
      </c>
      <c r="H540" s="61">
        <v>1.167216</v>
      </c>
      <c r="I540" s="130">
        <v>4.6688609999999997</v>
      </c>
      <c r="J540" s="131">
        <v>4.6688609999999997</v>
      </c>
      <c r="K540" s="61">
        <v>1.167216</v>
      </c>
      <c r="L540" s="130">
        <v>4.6688609999999997</v>
      </c>
      <c r="M540" s="131">
        <v>4.6688609999999997</v>
      </c>
      <c r="N540" s="61">
        <v>1.167216</v>
      </c>
      <c r="O540" s="130">
        <v>4.6688609999999997</v>
      </c>
      <c r="P540" s="131">
        <v>4.6688609999999997</v>
      </c>
    </row>
    <row r="541" spans="1:16" s="70" customFormat="1" ht="25.5" x14ac:dyDescent="0.25">
      <c r="A541" s="63" t="s">
        <v>638</v>
      </c>
      <c r="B541" s="44">
        <v>1</v>
      </c>
      <c r="C541" s="64">
        <v>866</v>
      </c>
      <c r="D541" s="45"/>
      <c r="E541" s="66" t="s">
        <v>640</v>
      </c>
      <c r="F541" s="67" t="s">
        <v>17</v>
      </c>
      <c r="G541" s="68" t="s">
        <v>119</v>
      </c>
      <c r="H541" s="61"/>
      <c r="I541" s="130"/>
      <c r="J541" s="131"/>
      <c r="K541" s="61">
        <v>0.56609975999999995</v>
      </c>
      <c r="L541" s="130">
        <v>2.2643975849999998</v>
      </c>
      <c r="M541" s="131">
        <v>2.2643975849999998</v>
      </c>
      <c r="N541" s="61">
        <v>0.56609975999999995</v>
      </c>
      <c r="O541" s="130">
        <v>2.2643975849999998</v>
      </c>
      <c r="P541" s="131">
        <v>2.2643975849999998</v>
      </c>
    </row>
    <row r="542" spans="1:16" s="70" customFormat="1" ht="12.75" x14ac:dyDescent="0.25">
      <c r="A542" s="63" t="s">
        <v>638</v>
      </c>
      <c r="B542" s="44">
        <v>1</v>
      </c>
      <c r="C542" s="64">
        <v>866</v>
      </c>
      <c r="D542" s="45"/>
      <c r="E542" s="66" t="s">
        <v>641</v>
      </c>
      <c r="F542" s="67" t="s">
        <v>13</v>
      </c>
      <c r="G542" s="68" t="s">
        <v>14</v>
      </c>
      <c r="H542" s="61">
        <v>1</v>
      </c>
      <c r="I542" s="130"/>
      <c r="J542" s="131"/>
      <c r="K542" s="61">
        <v>1</v>
      </c>
      <c r="L542" s="130"/>
      <c r="M542" s="131"/>
      <c r="N542" s="61">
        <v>1</v>
      </c>
      <c r="O542" s="130"/>
      <c r="P542" s="131"/>
    </row>
    <row r="543" spans="1:16" s="70" customFormat="1" ht="12.75" x14ac:dyDescent="0.25">
      <c r="A543" s="63" t="s">
        <v>642</v>
      </c>
      <c r="B543" s="44">
        <v>1</v>
      </c>
      <c r="C543" s="64">
        <v>868</v>
      </c>
      <c r="D543" s="45"/>
      <c r="E543" s="66" t="s">
        <v>643</v>
      </c>
      <c r="F543" s="67" t="s">
        <v>13</v>
      </c>
      <c r="G543" s="68" t="s">
        <v>14</v>
      </c>
      <c r="H543" s="61">
        <v>6</v>
      </c>
      <c r="I543" s="130">
        <v>8.4</v>
      </c>
      <c r="J543" s="131">
        <v>10</v>
      </c>
      <c r="K543" s="61">
        <v>6</v>
      </c>
      <c r="L543" s="130">
        <v>8.4</v>
      </c>
      <c r="M543" s="131">
        <v>10</v>
      </c>
      <c r="N543" s="61">
        <v>6</v>
      </c>
      <c r="O543" s="130">
        <v>8.4</v>
      </c>
      <c r="P543" s="131">
        <v>10</v>
      </c>
    </row>
    <row r="544" spans="1:16" s="70" customFormat="1" ht="25.5" x14ac:dyDescent="0.25">
      <c r="A544" s="63" t="s">
        <v>642</v>
      </c>
      <c r="B544" s="44">
        <v>1</v>
      </c>
      <c r="C544" s="64">
        <v>868</v>
      </c>
      <c r="D544" s="45"/>
      <c r="E544" s="66" t="s">
        <v>644</v>
      </c>
      <c r="F544" s="67" t="s">
        <v>17</v>
      </c>
      <c r="G544" s="68" t="s">
        <v>119</v>
      </c>
      <c r="H544" s="61"/>
      <c r="I544" s="130"/>
      <c r="J544" s="131"/>
      <c r="K544" s="61">
        <v>2.91</v>
      </c>
      <c r="L544" s="130">
        <v>4.0739999999999998</v>
      </c>
      <c r="M544" s="131">
        <v>4.8499999999999996</v>
      </c>
      <c r="N544" s="61">
        <v>2.91</v>
      </c>
      <c r="O544" s="130">
        <v>4.0739999999999998</v>
      </c>
      <c r="P544" s="131">
        <v>4.8499999999999996</v>
      </c>
    </row>
    <row r="545" spans="1:16" s="70" customFormat="1" ht="38.25" x14ac:dyDescent="0.25">
      <c r="A545" s="63" t="s">
        <v>642</v>
      </c>
      <c r="B545" s="44">
        <v>1</v>
      </c>
      <c r="C545" s="64">
        <v>870</v>
      </c>
      <c r="D545" s="45"/>
      <c r="E545" s="66" t="s">
        <v>645</v>
      </c>
      <c r="F545" s="67" t="s">
        <v>13</v>
      </c>
      <c r="G545" s="68" t="s">
        <v>14</v>
      </c>
      <c r="H545" s="61"/>
      <c r="I545" s="130"/>
      <c r="J545" s="131"/>
      <c r="K545" s="61">
        <v>55.4</v>
      </c>
      <c r="L545" s="130"/>
      <c r="M545" s="131"/>
      <c r="N545" s="61">
        <v>55.4</v>
      </c>
      <c r="O545" s="130"/>
      <c r="P545" s="131"/>
    </row>
    <row r="546" spans="1:16" s="70" customFormat="1" ht="38.25" x14ac:dyDescent="0.25">
      <c r="A546" s="63" t="s">
        <v>642</v>
      </c>
      <c r="B546" s="44">
        <v>1</v>
      </c>
      <c r="C546" s="64">
        <v>870</v>
      </c>
      <c r="D546" s="45"/>
      <c r="E546" s="66" t="s">
        <v>646</v>
      </c>
      <c r="F546" s="67" t="s">
        <v>17</v>
      </c>
      <c r="G546" s="68" t="s">
        <v>119</v>
      </c>
      <c r="H546" s="61"/>
      <c r="I546" s="130"/>
      <c r="J546" s="131"/>
      <c r="K546" s="61">
        <v>10.87</v>
      </c>
      <c r="L546" s="130"/>
      <c r="M546" s="131"/>
      <c r="N546" s="61">
        <v>10.87</v>
      </c>
      <c r="O546" s="130"/>
      <c r="P546" s="131"/>
    </row>
    <row r="547" spans="1:16" s="70" customFormat="1" ht="12.75" x14ac:dyDescent="0.25">
      <c r="A547" s="63" t="s">
        <v>642</v>
      </c>
      <c r="B547" s="44">
        <v>1</v>
      </c>
      <c r="C547" s="64">
        <v>870</v>
      </c>
      <c r="D547" s="45"/>
      <c r="E547" s="66" t="s">
        <v>647</v>
      </c>
      <c r="F547" s="67" t="s">
        <v>13</v>
      </c>
      <c r="G547" s="68" t="s">
        <v>73</v>
      </c>
      <c r="H547" s="61"/>
      <c r="I547" s="130"/>
      <c r="J547" s="131"/>
      <c r="K547" s="61">
        <v>-44.53</v>
      </c>
      <c r="L547" s="130"/>
      <c r="M547" s="131"/>
      <c r="N547" s="61">
        <v>-44.53</v>
      </c>
      <c r="O547" s="130"/>
      <c r="P547" s="131"/>
    </row>
    <row r="548" spans="1:16" s="57" customFormat="1" ht="25.5" x14ac:dyDescent="0.25">
      <c r="A548" s="43"/>
      <c r="B548" s="44">
        <v>1</v>
      </c>
      <c r="C548" s="44">
        <v>871</v>
      </c>
      <c r="D548" s="45"/>
      <c r="E548" s="97" t="s">
        <v>648</v>
      </c>
      <c r="F548" s="47" t="s">
        <v>13</v>
      </c>
      <c r="G548" s="48" t="s">
        <v>14</v>
      </c>
      <c r="H548" s="54">
        <v>1</v>
      </c>
      <c r="I548" s="55"/>
      <c r="J548" s="56"/>
      <c r="K548" s="54">
        <v>1</v>
      </c>
      <c r="L548" s="55"/>
      <c r="M548" s="56"/>
      <c r="N548" s="54">
        <v>1</v>
      </c>
      <c r="O548" s="55"/>
      <c r="P548" s="56"/>
    </row>
    <row r="549" spans="1:16" s="57" customFormat="1" ht="25.5" x14ac:dyDescent="0.25">
      <c r="A549" s="43"/>
      <c r="B549" s="44">
        <v>1</v>
      </c>
      <c r="C549" s="44">
        <v>875</v>
      </c>
      <c r="D549" s="45"/>
      <c r="E549" s="97" t="s">
        <v>649</v>
      </c>
      <c r="F549" s="47" t="s">
        <v>13</v>
      </c>
      <c r="G549" s="48" t="s">
        <v>14</v>
      </c>
      <c r="H549" s="54">
        <v>0.1</v>
      </c>
      <c r="I549" s="55"/>
      <c r="J549" s="56"/>
      <c r="K549" s="54">
        <v>0.1</v>
      </c>
      <c r="L549" s="55"/>
      <c r="M549" s="56"/>
      <c r="N549" s="54">
        <v>0.1</v>
      </c>
      <c r="O549" s="55"/>
      <c r="P549" s="56"/>
    </row>
    <row r="550" spans="1:16" s="57" customFormat="1" ht="25.5" x14ac:dyDescent="0.25">
      <c r="A550" s="43"/>
      <c r="B550" s="44">
        <v>1</v>
      </c>
      <c r="C550" s="44">
        <v>879</v>
      </c>
      <c r="D550" s="45"/>
      <c r="E550" s="97" t="s">
        <v>650</v>
      </c>
      <c r="F550" s="47" t="s">
        <v>13</v>
      </c>
      <c r="G550" s="48" t="s">
        <v>14</v>
      </c>
      <c r="H550" s="54">
        <v>7.4999999999999997E-2</v>
      </c>
      <c r="I550" s="55">
        <v>0.3</v>
      </c>
      <c r="J550" s="56">
        <v>0.52500000000000002</v>
      </c>
      <c r="K550" s="54">
        <v>7.4999999999999997E-2</v>
      </c>
      <c r="L550" s="55">
        <v>0.3</v>
      </c>
      <c r="M550" s="56">
        <v>0.52500000000000002</v>
      </c>
      <c r="N550" s="54">
        <v>7.4999999999999997E-2</v>
      </c>
      <c r="O550" s="55">
        <v>0.3</v>
      </c>
      <c r="P550" s="56">
        <v>0.52500000000000002</v>
      </c>
    </row>
    <row r="551" spans="1:16" s="57" customFormat="1" ht="25.5" x14ac:dyDescent="0.25">
      <c r="A551" s="43"/>
      <c r="B551" s="44">
        <v>1</v>
      </c>
      <c r="C551" s="44">
        <v>892</v>
      </c>
      <c r="D551" s="45"/>
      <c r="E551" s="97" t="s">
        <v>651</v>
      </c>
      <c r="F551" s="47" t="s">
        <v>13</v>
      </c>
      <c r="G551" s="48" t="s">
        <v>14</v>
      </c>
      <c r="H551" s="54">
        <v>2.5</v>
      </c>
      <c r="I551" s="55">
        <v>15</v>
      </c>
      <c r="J551" s="56">
        <v>15</v>
      </c>
      <c r="K551" s="54">
        <v>2.5</v>
      </c>
      <c r="L551" s="55">
        <v>15</v>
      </c>
      <c r="M551" s="56">
        <v>15</v>
      </c>
      <c r="N551" s="54">
        <v>2.5</v>
      </c>
      <c r="O551" s="55">
        <v>15</v>
      </c>
      <c r="P551" s="56">
        <v>15</v>
      </c>
    </row>
    <row r="552" spans="1:16" s="57" customFormat="1" ht="25.5" x14ac:dyDescent="0.25">
      <c r="A552" s="43"/>
      <c r="B552" s="44">
        <v>1</v>
      </c>
      <c r="C552" s="44">
        <v>892</v>
      </c>
      <c r="D552" s="45"/>
      <c r="E552" s="97" t="s">
        <v>652</v>
      </c>
      <c r="F552" s="47" t="s">
        <v>17</v>
      </c>
      <c r="G552" s="48" t="s">
        <v>119</v>
      </c>
      <c r="H552" s="54"/>
      <c r="I552" s="55"/>
      <c r="J552" s="56"/>
      <c r="K552" s="54">
        <v>1.2124999999999999</v>
      </c>
      <c r="L552" s="55">
        <v>7.2749999999999995</v>
      </c>
      <c r="M552" s="56">
        <v>7.2749999999999995</v>
      </c>
      <c r="N552" s="54">
        <v>1.2124999999999999</v>
      </c>
      <c r="O552" s="55">
        <v>7.2749999999999995</v>
      </c>
      <c r="P552" s="56">
        <v>7.2749999999999995</v>
      </c>
    </row>
    <row r="553" spans="1:16" s="70" customFormat="1" ht="12.75" x14ac:dyDescent="0.25">
      <c r="A553" s="63" t="s">
        <v>653</v>
      </c>
      <c r="B553" s="44">
        <v>1</v>
      </c>
      <c r="C553" s="64">
        <v>904</v>
      </c>
      <c r="D553" s="45"/>
      <c r="E553" s="66" t="s">
        <v>654</v>
      </c>
      <c r="F553" s="67" t="s">
        <v>13</v>
      </c>
      <c r="G553" s="68" t="s">
        <v>73</v>
      </c>
      <c r="H553" s="61">
        <v>5</v>
      </c>
      <c r="I553" s="130">
        <v>5</v>
      </c>
      <c r="J553" s="131">
        <v>5</v>
      </c>
      <c r="K553" s="61">
        <v>5</v>
      </c>
      <c r="L553" s="130">
        <v>5</v>
      </c>
      <c r="M553" s="131">
        <v>5</v>
      </c>
      <c r="N553" s="61">
        <v>5</v>
      </c>
      <c r="O553" s="130">
        <v>5</v>
      </c>
      <c r="P553" s="131">
        <v>5</v>
      </c>
    </row>
    <row r="554" spans="1:16" s="70" customFormat="1" ht="12.75" x14ac:dyDescent="0.25">
      <c r="A554" s="63" t="s">
        <v>653</v>
      </c>
      <c r="B554" s="44">
        <v>1</v>
      </c>
      <c r="C554" s="64">
        <v>904</v>
      </c>
      <c r="D554" s="45"/>
      <c r="E554" s="66" t="s">
        <v>655</v>
      </c>
      <c r="F554" s="67" t="s">
        <v>13</v>
      </c>
      <c r="G554" s="68" t="s">
        <v>14</v>
      </c>
      <c r="H554" s="61"/>
      <c r="I554" s="130"/>
      <c r="J554" s="131"/>
      <c r="K554" s="61"/>
      <c r="L554" s="130"/>
      <c r="M554" s="131"/>
      <c r="N554" s="61"/>
      <c r="O554" s="130"/>
      <c r="P554" s="131"/>
    </row>
    <row r="555" spans="1:16" s="70" customFormat="1" ht="25.5" x14ac:dyDescent="0.25">
      <c r="A555" s="63" t="s">
        <v>653</v>
      </c>
      <c r="B555" s="44">
        <v>1</v>
      </c>
      <c r="C555" s="64">
        <v>907</v>
      </c>
      <c r="D555" s="45"/>
      <c r="E555" s="66" t="s">
        <v>656</v>
      </c>
      <c r="F555" s="67" t="s">
        <v>13</v>
      </c>
      <c r="G555" s="68" t="s">
        <v>14</v>
      </c>
      <c r="H555" s="61">
        <v>5.5E-2</v>
      </c>
      <c r="I555" s="130">
        <v>0.03</v>
      </c>
      <c r="J555" s="131">
        <v>0.03</v>
      </c>
      <c r="K555" s="61">
        <v>5.5E-2</v>
      </c>
      <c r="L555" s="130">
        <v>0.03</v>
      </c>
      <c r="M555" s="131">
        <v>0.03</v>
      </c>
      <c r="N555" s="61">
        <v>5.5E-2</v>
      </c>
      <c r="O555" s="130">
        <v>0.03</v>
      </c>
      <c r="P555" s="131">
        <v>0.03</v>
      </c>
    </row>
    <row r="556" spans="1:16" s="70" customFormat="1" ht="25.5" x14ac:dyDescent="0.25">
      <c r="A556" s="63" t="s">
        <v>653</v>
      </c>
      <c r="B556" s="44"/>
      <c r="C556" s="64">
        <v>907</v>
      </c>
      <c r="D556" s="45"/>
      <c r="E556" s="66" t="s">
        <v>657</v>
      </c>
      <c r="F556" s="67" t="s">
        <v>13</v>
      </c>
      <c r="G556" s="68" t="s">
        <v>14</v>
      </c>
      <c r="H556" s="61">
        <v>-2.5000000000000001E-2</v>
      </c>
      <c r="I556" s="130"/>
      <c r="J556" s="131"/>
      <c r="K556" s="61">
        <v>-2.5000000000000001E-2</v>
      </c>
      <c r="L556" s="130"/>
      <c r="M556" s="131"/>
      <c r="N556" s="61">
        <v>-2.5000000000000001E-2</v>
      </c>
      <c r="O556" s="130"/>
      <c r="P556" s="131"/>
    </row>
    <row r="557" spans="1:16" s="57" customFormat="1" ht="12.75" x14ac:dyDescent="0.25">
      <c r="A557" s="43"/>
      <c r="B557" s="44">
        <v>1</v>
      </c>
      <c r="C557" s="52">
        <v>909</v>
      </c>
      <c r="D557" s="45"/>
      <c r="E557" s="46" t="s">
        <v>658</v>
      </c>
      <c r="F557" s="47" t="s">
        <v>13</v>
      </c>
      <c r="G557" s="48" t="s">
        <v>14</v>
      </c>
      <c r="H557" s="54">
        <v>1.91</v>
      </c>
      <c r="I557" s="55">
        <v>3.819</v>
      </c>
      <c r="J557" s="56">
        <v>3.819</v>
      </c>
      <c r="K557" s="54">
        <v>1.91</v>
      </c>
      <c r="L557" s="55">
        <v>3.819</v>
      </c>
      <c r="M557" s="56">
        <v>3.819</v>
      </c>
      <c r="N557" s="54">
        <v>1.91</v>
      </c>
      <c r="O557" s="55">
        <v>3.819</v>
      </c>
      <c r="P557" s="56">
        <v>3.819</v>
      </c>
    </row>
    <row r="558" spans="1:16" s="57" customFormat="1" ht="12.75" x14ac:dyDescent="0.25">
      <c r="A558" s="43"/>
      <c r="B558" s="44">
        <v>1</v>
      </c>
      <c r="C558" s="52">
        <v>909</v>
      </c>
      <c r="D558" s="45"/>
      <c r="E558" s="46" t="s">
        <v>659</v>
      </c>
      <c r="F558" s="47" t="s">
        <v>17</v>
      </c>
      <c r="G558" s="48" t="s">
        <v>119</v>
      </c>
      <c r="H558" s="54"/>
      <c r="I558" s="55"/>
      <c r="J558" s="56"/>
      <c r="K558" s="54">
        <v>0.9263499999999999</v>
      </c>
      <c r="L558" s="55">
        <v>1.8522149999999999</v>
      </c>
      <c r="M558" s="56">
        <v>1.8522149999999999</v>
      </c>
      <c r="N558" s="54">
        <v>0.9263499999999999</v>
      </c>
      <c r="O558" s="55">
        <v>1.8522149999999999</v>
      </c>
      <c r="P558" s="56">
        <v>1.8522149999999999</v>
      </c>
    </row>
    <row r="559" spans="1:16" s="57" customFormat="1" ht="12.75" x14ac:dyDescent="0.25">
      <c r="A559" s="47"/>
      <c r="B559" s="44">
        <v>1</v>
      </c>
      <c r="C559" s="52">
        <v>913</v>
      </c>
      <c r="D559" s="45"/>
      <c r="E559" s="46" t="s">
        <v>660</v>
      </c>
      <c r="F559" s="47" t="s">
        <v>13</v>
      </c>
      <c r="G559" s="48" t="s">
        <v>14</v>
      </c>
      <c r="H559" s="54">
        <v>0.25906499999999999</v>
      </c>
      <c r="I559" s="55">
        <v>1.0362579999999999</v>
      </c>
      <c r="J559" s="56">
        <v>1.0362579999999999</v>
      </c>
      <c r="K559" s="54">
        <v>0.25906499999999999</v>
      </c>
      <c r="L559" s="55">
        <v>1.0362579999999999</v>
      </c>
      <c r="M559" s="56">
        <v>1.0362579999999999</v>
      </c>
      <c r="N559" s="54">
        <v>0.25906499999999999</v>
      </c>
      <c r="O559" s="55">
        <v>1.0362579999999999</v>
      </c>
      <c r="P559" s="56">
        <v>1.0362579999999999</v>
      </c>
    </row>
    <row r="560" spans="1:16" s="57" customFormat="1" ht="12.75" x14ac:dyDescent="0.25">
      <c r="A560" s="47"/>
      <c r="B560" s="44">
        <v>1</v>
      </c>
      <c r="C560" s="52">
        <v>913</v>
      </c>
      <c r="D560" s="45"/>
      <c r="E560" s="46" t="s">
        <v>661</v>
      </c>
      <c r="F560" s="47" t="s">
        <v>17</v>
      </c>
      <c r="G560" s="48" t="s">
        <v>119</v>
      </c>
      <c r="H560" s="54"/>
      <c r="I560" s="55"/>
      <c r="J560" s="56"/>
      <c r="K560" s="54">
        <v>0.12564652499999998</v>
      </c>
      <c r="L560" s="55">
        <v>0.50258512999999994</v>
      </c>
      <c r="M560" s="56">
        <v>0.50258512999999994</v>
      </c>
      <c r="N560" s="54">
        <v>0.12564652499999998</v>
      </c>
      <c r="O560" s="55">
        <v>0.50258512999999994</v>
      </c>
      <c r="P560" s="56">
        <v>0.50258512999999994</v>
      </c>
    </row>
    <row r="561" spans="1:16" s="57" customFormat="1" ht="12.75" x14ac:dyDescent="0.25">
      <c r="A561" s="47"/>
      <c r="B561" s="44">
        <v>1</v>
      </c>
      <c r="C561" s="52">
        <v>915</v>
      </c>
      <c r="D561" s="45"/>
      <c r="E561" s="46" t="s">
        <v>662</v>
      </c>
      <c r="F561" s="47" t="s">
        <v>13</v>
      </c>
      <c r="G561" s="48" t="s">
        <v>14</v>
      </c>
      <c r="H561" s="54">
        <v>0.58499999999999996</v>
      </c>
      <c r="I561" s="55">
        <v>1.77</v>
      </c>
      <c r="J561" s="56">
        <v>1.77</v>
      </c>
      <c r="K561" s="54">
        <v>0.58499999999999996</v>
      </c>
      <c r="L561" s="55">
        <v>1.77</v>
      </c>
      <c r="M561" s="56">
        <v>1.77</v>
      </c>
      <c r="N561" s="54">
        <v>0.58499999999999996</v>
      </c>
      <c r="O561" s="55">
        <v>1.77</v>
      </c>
      <c r="P561" s="56">
        <v>1.77</v>
      </c>
    </row>
    <row r="562" spans="1:16" s="57" customFormat="1" ht="12.75" x14ac:dyDescent="0.25">
      <c r="A562" s="47"/>
      <c r="B562" s="44">
        <v>1</v>
      </c>
      <c r="C562" s="52">
        <v>915</v>
      </c>
      <c r="D562" s="45"/>
      <c r="E562" s="46" t="s">
        <v>663</v>
      </c>
      <c r="F562" s="47" t="s">
        <v>17</v>
      </c>
      <c r="G562" s="48" t="s">
        <v>119</v>
      </c>
      <c r="H562" s="98"/>
      <c r="I562" s="99"/>
      <c r="J562" s="100"/>
      <c r="K562" s="54">
        <v>0.28372499999999995</v>
      </c>
      <c r="L562" s="55">
        <v>0.85844999999999994</v>
      </c>
      <c r="M562" s="56">
        <v>0.85844999999999994</v>
      </c>
      <c r="N562" s="54">
        <v>0.28372499999999995</v>
      </c>
      <c r="O562" s="55">
        <v>0.85844999999999994</v>
      </c>
      <c r="P562" s="56">
        <v>0.85844999999999994</v>
      </c>
    </row>
    <row r="563" spans="1:16" s="70" customFormat="1" ht="12.75" x14ac:dyDescent="0.25">
      <c r="A563" s="63" t="s">
        <v>664</v>
      </c>
      <c r="B563" s="44">
        <v>1</v>
      </c>
      <c r="C563" s="64">
        <v>919</v>
      </c>
      <c r="D563" s="45"/>
      <c r="E563" s="66" t="s">
        <v>665</v>
      </c>
      <c r="F563" s="67" t="s">
        <v>13</v>
      </c>
      <c r="G563" s="68" t="s">
        <v>14</v>
      </c>
      <c r="H563" s="61">
        <v>7.6</v>
      </c>
      <c r="I563" s="130">
        <v>7.6</v>
      </c>
      <c r="J563" s="131">
        <v>7.6</v>
      </c>
      <c r="K563" s="61">
        <v>7.6</v>
      </c>
      <c r="L563" s="130">
        <v>7.6</v>
      </c>
      <c r="M563" s="131">
        <v>7.6</v>
      </c>
      <c r="N563" s="61">
        <v>7.6</v>
      </c>
      <c r="O563" s="130">
        <v>7.6</v>
      </c>
      <c r="P563" s="131">
        <v>7.6</v>
      </c>
    </row>
    <row r="564" spans="1:16" s="70" customFormat="1" ht="12.75" x14ac:dyDescent="0.25">
      <c r="A564" s="63" t="s">
        <v>664</v>
      </c>
      <c r="B564" s="44">
        <v>1</v>
      </c>
      <c r="C564" s="64">
        <v>920</v>
      </c>
      <c r="D564" s="45"/>
      <c r="E564" s="66" t="s">
        <v>666</v>
      </c>
      <c r="F564" s="67" t="s">
        <v>13</v>
      </c>
      <c r="G564" s="68" t="s">
        <v>14</v>
      </c>
      <c r="H564" s="61">
        <v>-7.6</v>
      </c>
      <c r="I564" s="130">
        <v>-7.6</v>
      </c>
      <c r="J564" s="131">
        <v>-7.6</v>
      </c>
      <c r="K564" s="61">
        <v>-7.6</v>
      </c>
      <c r="L564" s="130">
        <v>-7.6</v>
      </c>
      <c r="M564" s="131">
        <v>-7.6</v>
      </c>
      <c r="N564" s="61">
        <v>-7.6</v>
      </c>
      <c r="O564" s="130">
        <v>-7.6</v>
      </c>
      <c r="P564" s="131">
        <v>-7.6</v>
      </c>
    </row>
    <row r="565" spans="1:16" s="57" customFormat="1" ht="12.75" x14ac:dyDescent="0.25">
      <c r="A565" s="47"/>
      <c r="B565" s="44">
        <v>1</v>
      </c>
      <c r="C565" s="52">
        <v>921</v>
      </c>
      <c r="D565" s="45"/>
      <c r="E565" s="46" t="s">
        <v>667</v>
      </c>
      <c r="F565" s="47" t="s">
        <v>13</v>
      </c>
      <c r="G565" s="48" t="s">
        <v>14</v>
      </c>
      <c r="H565" s="54">
        <v>5.2573449999999999</v>
      </c>
      <c r="I565" s="55">
        <v>10.51469</v>
      </c>
      <c r="J565" s="56">
        <v>10.51469</v>
      </c>
      <c r="K565" s="54">
        <v>5.2573449999999999</v>
      </c>
      <c r="L565" s="55">
        <v>10.51469</v>
      </c>
      <c r="M565" s="56">
        <v>10.51469</v>
      </c>
      <c r="N565" s="54">
        <v>5.2573449999999999</v>
      </c>
      <c r="O565" s="55">
        <v>10.51469</v>
      </c>
      <c r="P565" s="56">
        <v>10.51469</v>
      </c>
    </row>
    <row r="566" spans="1:16" s="57" customFormat="1" ht="12.75" x14ac:dyDescent="0.25">
      <c r="A566" s="47"/>
      <c r="B566" s="44">
        <v>1</v>
      </c>
      <c r="C566" s="52">
        <v>921</v>
      </c>
      <c r="D566" s="45"/>
      <c r="E566" s="46" t="s">
        <v>668</v>
      </c>
      <c r="F566" s="47" t="s">
        <v>17</v>
      </c>
      <c r="G566" s="48" t="s">
        <v>119</v>
      </c>
      <c r="H566" s="98"/>
      <c r="I566" s="99"/>
      <c r="J566" s="100"/>
      <c r="K566" s="54">
        <v>0.73602830000000008</v>
      </c>
      <c r="L566" s="55">
        <v>1.4720566000000002</v>
      </c>
      <c r="M566" s="56">
        <v>1.4720566000000002</v>
      </c>
      <c r="N566" s="54">
        <v>0.73602830000000008</v>
      </c>
      <c r="O566" s="55">
        <v>1.4720566000000002</v>
      </c>
      <c r="P566" s="56">
        <v>1.4720566000000002</v>
      </c>
    </row>
    <row r="567" spans="1:16" s="57" customFormat="1" ht="12.75" x14ac:dyDescent="0.25">
      <c r="A567" s="47"/>
      <c r="B567" s="44">
        <v>1</v>
      </c>
      <c r="C567" s="52">
        <v>921</v>
      </c>
      <c r="D567" s="45"/>
      <c r="E567" s="46" t="s">
        <v>669</v>
      </c>
      <c r="F567" s="47" t="s">
        <v>13</v>
      </c>
      <c r="G567" s="48" t="s">
        <v>14</v>
      </c>
      <c r="H567" s="54">
        <v>1.3669100000000001</v>
      </c>
      <c r="I567" s="55">
        <v>2.733819</v>
      </c>
      <c r="J567" s="56">
        <v>2.733819</v>
      </c>
      <c r="K567" s="54">
        <v>1.3669100000000001</v>
      </c>
      <c r="L567" s="55">
        <v>2.733819</v>
      </c>
      <c r="M567" s="56">
        <v>2.733819</v>
      </c>
      <c r="N567" s="54">
        <v>1.3669100000000001</v>
      </c>
      <c r="O567" s="55">
        <v>2.733819</v>
      </c>
      <c r="P567" s="56">
        <v>2.733819</v>
      </c>
    </row>
    <row r="568" spans="1:16" s="57" customFormat="1" ht="12.75" x14ac:dyDescent="0.25">
      <c r="A568" s="47"/>
      <c r="B568" s="44">
        <v>1</v>
      </c>
      <c r="C568" s="52">
        <v>921</v>
      </c>
      <c r="D568" s="45"/>
      <c r="E568" s="46" t="s">
        <v>670</v>
      </c>
      <c r="F568" s="47" t="s">
        <v>17</v>
      </c>
      <c r="G568" s="48" t="s">
        <v>119</v>
      </c>
      <c r="H568" s="54"/>
      <c r="I568" s="55"/>
      <c r="J568" s="56"/>
      <c r="K568" s="54">
        <v>0.19136740000000002</v>
      </c>
      <c r="L568" s="55">
        <v>0.38273466000000006</v>
      </c>
      <c r="M568" s="56">
        <v>0.38273466000000006</v>
      </c>
      <c r="N568" s="54">
        <v>0.19136740000000002</v>
      </c>
      <c r="O568" s="55">
        <v>0.38273466000000006</v>
      </c>
      <c r="P568" s="56">
        <v>0.38273466000000006</v>
      </c>
    </row>
    <row r="569" spans="1:16" s="70" customFormat="1" ht="12.75" x14ac:dyDescent="0.25">
      <c r="A569" s="63" t="s">
        <v>671</v>
      </c>
      <c r="B569" s="44">
        <v>1</v>
      </c>
      <c r="C569" s="64">
        <v>922</v>
      </c>
      <c r="D569" s="45"/>
      <c r="E569" s="66" t="s">
        <v>672</v>
      </c>
      <c r="F569" s="67" t="s">
        <v>13</v>
      </c>
      <c r="G569" s="68" t="s">
        <v>14</v>
      </c>
      <c r="H569" s="61">
        <v>0.43492700000000001</v>
      </c>
      <c r="I569" s="130">
        <v>2.174636</v>
      </c>
      <c r="J569" s="131">
        <v>4.6875479999999996</v>
      </c>
      <c r="K569" s="61">
        <v>0.43492700000000001</v>
      </c>
      <c r="L569" s="130">
        <v>2.174636</v>
      </c>
      <c r="M569" s="131">
        <v>4.6875479999999996</v>
      </c>
      <c r="N569" s="61">
        <v>0.43492700000000001</v>
      </c>
      <c r="O569" s="130">
        <v>2.174636</v>
      </c>
      <c r="P569" s="131">
        <v>4.6875479999999996</v>
      </c>
    </row>
    <row r="570" spans="1:16" s="70" customFormat="1" ht="12.75" x14ac:dyDescent="0.25">
      <c r="A570" s="63" t="s">
        <v>671</v>
      </c>
      <c r="B570" s="44">
        <v>1</v>
      </c>
      <c r="C570" s="64">
        <v>922</v>
      </c>
      <c r="D570" s="45"/>
      <c r="E570" s="66" t="s">
        <v>673</v>
      </c>
      <c r="F570" s="67" t="s">
        <v>17</v>
      </c>
      <c r="G570" s="68" t="s">
        <v>119</v>
      </c>
      <c r="H570" s="61"/>
      <c r="I570" s="130"/>
      <c r="J570" s="131"/>
      <c r="K570" s="61">
        <v>0.21093959500000001</v>
      </c>
      <c r="L570" s="130">
        <v>1.05469846</v>
      </c>
      <c r="M570" s="131">
        <v>2.2734607799999997</v>
      </c>
      <c r="N570" s="61">
        <v>0.21093959500000001</v>
      </c>
      <c r="O570" s="130">
        <v>1.05469846</v>
      </c>
      <c r="P570" s="131">
        <v>2.2734607799999997</v>
      </c>
    </row>
    <row r="571" spans="1:16" s="70" customFormat="1" ht="12.75" x14ac:dyDescent="0.25">
      <c r="A571" s="63" t="s">
        <v>674</v>
      </c>
      <c r="B571" s="44">
        <v>1</v>
      </c>
      <c r="C571" s="64">
        <v>923</v>
      </c>
      <c r="D571" s="45"/>
      <c r="E571" s="66" t="s">
        <v>675</v>
      </c>
      <c r="F571" s="67" t="s">
        <v>13</v>
      </c>
      <c r="G571" s="68" t="s">
        <v>14</v>
      </c>
      <c r="H571" s="61">
        <v>1.3946000000000001</v>
      </c>
      <c r="I571" s="130">
        <v>5.5783990000000001</v>
      </c>
      <c r="J571" s="131">
        <v>5.5783990000000001</v>
      </c>
      <c r="K571" s="61">
        <v>1.3946000000000001</v>
      </c>
      <c r="L571" s="130">
        <v>5.5783990000000001</v>
      </c>
      <c r="M571" s="131">
        <v>5.5783990000000001</v>
      </c>
      <c r="N571" s="61">
        <v>1.3946000000000001</v>
      </c>
      <c r="O571" s="130">
        <v>5.5783990000000001</v>
      </c>
      <c r="P571" s="131">
        <v>5.5783990000000001</v>
      </c>
    </row>
    <row r="572" spans="1:16" s="70" customFormat="1" ht="12.75" x14ac:dyDescent="0.25">
      <c r="A572" s="63" t="s">
        <v>674</v>
      </c>
      <c r="B572" s="44">
        <v>1</v>
      </c>
      <c r="C572" s="64">
        <v>923</v>
      </c>
      <c r="D572" s="45"/>
      <c r="E572" s="66" t="s">
        <v>676</v>
      </c>
      <c r="F572" s="67" t="s">
        <v>17</v>
      </c>
      <c r="G572" s="68" t="s">
        <v>119</v>
      </c>
      <c r="H572" s="61"/>
      <c r="I572" s="130"/>
      <c r="J572" s="131"/>
      <c r="K572" s="61">
        <v>0.67638100000000001</v>
      </c>
      <c r="L572" s="130">
        <v>2.7055235149999999</v>
      </c>
      <c r="M572" s="131">
        <v>2.7055235149999999</v>
      </c>
      <c r="N572" s="61">
        <v>0.67638100000000001</v>
      </c>
      <c r="O572" s="130">
        <v>2.7055235149999999</v>
      </c>
      <c r="P572" s="131">
        <v>2.7055235149999999</v>
      </c>
    </row>
    <row r="573" spans="1:16" s="70" customFormat="1" ht="25.5" x14ac:dyDescent="0.25">
      <c r="A573" s="63" t="s">
        <v>677</v>
      </c>
      <c r="B573" s="44">
        <v>1</v>
      </c>
      <c r="C573" s="64">
        <v>924</v>
      </c>
      <c r="D573" s="45"/>
      <c r="E573" s="66" t="s">
        <v>678</v>
      </c>
      <c r="F573" s="67" t="s">
        <v>13</v>
      </c>
      <c r="G573" s="68" t="s">
        <v>14</v>
      </c>
      <c r="H573" s="61">
        <v>1.7118599999999999</v>
      </c>
      <c r="I573" s="130">
        <v>3.5264319999999998</v>
      </c>
      <c r="J573" s="131">
        <v>3.632225</v>
      </c>
      <c r="K573" s="61">
        <v>1.7118599999999999</v>
      </c>
      <c r="L573" s="130">
        <v>3.5264319999999998</v>
      </c>
      <c r="M573" s="131">
        <v>3.632225</v>
      </c>
      <c r="N573" s="61">
        <v>1.7118599999999999</v>
      </c>
      <c r="O573" s="130">
        <v>3.5264319999999998</v>
      </c>
      <c r="P573" s="131">
        <v>3.632225</v>
      </c>
    </row>
    <row r="574" spans="1:16" s="70" customFormat="1" ht="25.5" x14ac:dyDescent="0.25">
      <c r="A574" s="63" t="s">
        <v>677</v>
      </c>
      <c r="B574" s="44">
        <v>1</v>
      </c>
      <c r="C574" s="64">
        <v>924</v>
      </c>
      <c r="D574" s="45"/>
      <c r="E574" s="66" t="s">
        <v>679</v>
      </c>
      <c r="F574" s="67" t="s">
        <v>17</v>
      </c>
      <c r="G574" s="68" t="s">
        <v>119</v>
      </c>
      <c r="H574" s="61"/>
      <c r="I574" s="130"/>
      <c r="J574" s="131"/>
      <c r="K574" s="61">
        <v>0.83025209999999994</v>
      </c>
      <c r="L574" s="130">
        <v>1.7103195199999999</v>
      </c>
      <c r="M574" s="131">
        <v>1.761629125</v>
      </c>
      <c r="N574" s="61">
        <v>0.83025209999999994</v>
      </c>
      <c r="O574" s="130">
        <v>1.7103195199999999</v>
      </c>
      <c r="P574" s="131">
        <v>1.761629125</v>
      </c>
    </row>
    <row r="575" spans="1:16" s="57" customFormat="1" ht="12.75" x14ac:dyDescent="0.25">
      <c r="A575" s="47"/>
      <c r="B575" s="44">
        <v>1</v>
      </c>
      <c r="C575" s="52">
        <v>926</v>
      </c>
      <c r="D575" s="45"/>
      <c r="E575" s="97" t="s">
        <v>680</v>
      </c>
      <c r="F575" s="47" t="s">
        <v>13</v>
      </c>
      <c r="G575" s="48" t="s">
        <v>14</v>
      </c>
      <c r="H575" s="54">
        <v>7.8445869999999998</v>
      </c>
      <c r="I575" s="55">
        <v>32.659734</v>
      </c>
      <c r="J575" s="56"/>
      <c r="K575" s="54">
        <v>7.8445869999999998</v>
      </c>
      <c r="L575" s="55">
        <v>32.659734</v>
      </c>
      <c r="M575" s="56"/>
      <c r="N575" s="54">
        <v>7.8445869999999998</v>
      </c>
      <c r="O575" s="55">
        <v>32.659734</v>
      </c>
      <c r="P575" s="56"/>
    </row>
    <row r="576" spans="1:16" s="57" customFormat="1" ht="12.75" x14ac:dyDescent="0.25">
      <c r="A576" s="47"/>
      <c r="B576" s="44">
        <v>1</v>
      </c>
      <c r="C576" s="52">
        <v>926</v>
      </c>
      <c r="D576" s="45"/>
      <c r="E576" s="97" t="s">
        <v>681</v>
      </c>
      <c r="F576" s="47" t="s">
        <v>17</v>
      </c>
      <c r="G576" s="48" t="s">
        <v>119</v>
      </c>
      <c r="H576" s="54"/>
      <c r="I576" s="55"/>
      <c r="J576" s="56"/>
      <c r="K576" s="54">
        <v>3.8046246949999998</v>
      </c>
      <c r="L576" s="55">
        <v>15.839970989999999</v>
      </c>
      <c r="M576" s="56"/>
      <c r="N576" s="54">
        <v>3.8046246949999998</v>
      </c>
      <c r="O576" s="55">
        <v>15.839970989999999</v>
      </c>
      <c r="P576" s="56"/>
    </row>
    <row r="577" spans="1:16" s="57" customFormat="1" ht="25.5" x14ac:dyDescent="0.25">
      <c r="A577" s="47"/>
      <c r="B577" s="44">
        <v>1</v>
      </c>
      <c r="C577" s="52">
        <v>928</v>
      </c>
      <c r="D577" s="45"/>
      <c r="E577" s="97" t="s">
        <v>682</v>
      </c>
      <c r="F577" s="47" t="s">
        <v>13</v>
      </c>
      <c r="G577" s="48" t="s">
        <v>14</v>
      </c>
      <c r="H577" s="54">
        <v>8</v>
      </c>
      <c r="I577" s="55"/>
      <c r="J577" s="56"/>
      <c r="K577" s="54">
        <v>8</v>
      </c>
      <c r="L577" s="55"/>
      <c r="M577" s="56"/>
      <c r="N577" s="54">
        <v>8</v>
      </c>
      <c r="O577" s="55"/>
      <c r="P577" s="56"/>
    </row>
    <row r="578" spans="1:16" s="57" customFormat="1" ht="25.5" x14ac:dyDescent="0.25">
      <c r="A578" s="47"/>
      <c r="B578" s="44">
        <v>1</v>
      </c>
      <c r="C578" s="52">
        <v>928</v>
      </c>
      <c r="D578" s="45"/>
      <c r="E578" s="97" t="s">
        <v>683</v>
      </c>
      <c r="F578" s="47" t="s">
        <v>17</v>
      </c>
      <c r="G578" s="48" t="s">
        <v>119</v>
      </c>
      <c r="H578" s="54"/>
      <c r="I578" s="55"/>
      <c r="J578" s="56"/>
      <c r="K578" s="54">
        <v>3.88</v>
      </c>
      <c r="L578" s="55"/>
      <c r="M578" s="56"/>
      <c r="N578" s="54">
        <v>3.88</v>
      </c>
      <c r="O578" s="55"/>
      <c r="P578" s="56"/>
    </row>
    <row r="579" spans="1:16" s="57" customFormat="1" ht="12.75" x14ac:dyDescent="0.25">
      <c r="A579" s="47"/>
      <c r="B579" s="44">
        <v>1</v>
      </c>
      <c r="C579" s="52">
        <v>931</v>
      </c>
      <c r="D579" s="45"/>
      <c r="E579" s="97" t="s">
        <v>684</v>
      </c>
      <c r="F579" s="47" t="s">
        <v>13</v>
      </c>
      <c r="G579" s="48" t="s">
        <v>14</v>
      </c>
      <c r="H579" s="54">
        <v>5.0999999999999996</v>
      </c>
      <c r="I579" s="55">
        <v>5.6</v>
      </c>
      <c r="J579" s="56">
        <v>5.6</v>
      </c>
      <c r="K579" s="54">
        <v>5.0999999999999996</v>
      </c>
      <c r="L579" s="55">
        <v>5.6</v>
      </c>
      <c r="M579" s="56">
        <v>5.6</v>
      </c>
      <c r="N579" s="54">
        <v>5.0999999999999996</v>
      </c>
      <c r="O579" s="55">
        <v>5.6</v>
      </c>
      <c r="P579" s="56">
        <v>5.6</v>
      </c>
    </row>
    <row r="580" spans="1:16" s="57" customFormat="1" ht="25.5" x14ac:dyDescent="0.25">
      <c r="A580" s="47"/>
      <c r="B580" s="44">
        <v>1</v>
      </c>
      <c r="C580" s="52">
        <v>933</v>
      </c>
      <c r="D580" s="45"/>
      <c r="E580" s="97" t="s">
        <v>685</v>
      </c>
      <c r="F580" s="47" t="s">
        <v>13</v>
      </c>
      <c r="G580" s="48" t="s">
        <v>14</v>
      </c>
      <c r="H580" s="54">
        <v>0.5</v>
      </c>
      <c r="I580" s="55"/>
      <c r="J580" s="56"/>
      <c r="K580" s="54">
        <v>0.5</v>
      </c>
      <c r="L580" s="55"/>
      <c r="M580" s="56"/>
      <c r="N580" s="54">
        <v>0.5</v>
      </c>
      <c r="O580" s="55"/>
      <c r="P580" s="56"/>
    </row>
    <row r="581" spans="1:16" s="57" customFormat="1" ht="25.5" x14ac:dyDescent="0.25">
      <c r="A581" s="47"/>
      <c r="B581" s="44">
        <v>1</v>
      </c>
      <c r="C581" s="52">
        <v>933</v>
      </c>
      <c r="D581" s="45"/>
      <c r="E581" s="97" t="s">
        <v>686</v>
      </c>
      <c r="F581" s="47" t="s">
        <v>17</v>
      </c>
      <c r="G581" s="48" t="s">
        <v>119</v>
      </c>
      <c r="H581" s="54"/>
      <c r="I581" s="55"/>
      <c r="J581" s="56"/>
      <c r="K581" s="54">
        <v>0.24249999999999999</v>
      </c>
      <c r="L581" s="55"/>
      <c r="M581" s="56"/>
      <c r="N581" s="54">
        <v>0.24249999999999999</v>
      </c>
      <c r="O581" s="55"/>
      <c r="P581" s="56"/>
    </row>
    <row r="582" spans="1:16" s="57" customFormat="1" ht="12.75" x14ac:dyDescent="0.25">
      <c r="A582" s="47"/>
      <c r="B582" s="44">
        <v>1</v>
      </c>
      <c r="C582" s="52">
        <v>934</v>
      </c>
      <c r="D582" s="45"/>
      <c r="E582" s="97" t="s">
        <v>687</v>
      </c>
      <c r="F582" s="47" t="s">
        <v>13</v>
      </c>
      <c r="G582" s="48" t="s">
        <v>14</v>
      </c>
      <c r="H582" s="54">
        <v>0.36299999999999999</v>
      </c>
      <c r="I582" s="55">
        <v>0.36299999999999999</v>
      </c>
      <c r="J582" s="56">
        <v>0.36299999999999999</v>
      </c>
      <c r="K582" s="54">
        <v>0.36299999999999999</v>
      </c>
      <c r="L582" s="55">
        <v>0.36299999999999999</v>
      </c>
      <c r="M582" s="56">
        <v>0.36299999999999999</v>
      </c>
      <c r="N582" s="54">
        <v>0.36299999999999999</v>
      </c>
      <c r="O582" s="55">
        <v>0.36299999999999999</v>
      </c>
      <c r="P582" s="56">
        <v>0.36299999999999999</v>
      </c>
    </row>
    <row r="583" spans="1:16" s="57" customFormat="1" ht="12.75" x14ac:dyDescent="0.25">
      <c r="A583" s="47"/>
      <c r="B583" s="44">
        <v>1</v>
      </c>
      <c r="C583" s="52">
        <v>934</v>
      </c>
      <c r="D583" s="45"/>
      <c r="E583" s="97" t="s">
        <v>688</v>
      </c>
      <c r="F583" s="47" t="s">
        <v>17</v>
      </c>
      <c r="G583" s="48" t="s">
        <v>119</v>
      </c>
      <c r="H583" s="54"/>
      <c r="I583" s="55"/>
      <c r="J583" s="56"/>
      <c r="K583" s="54">
        <v>0.17605499999999999</v>
      </c>
      <c r="L583" s="55">
        <v>0.17605499999999999</v>
      </c>
      <c r="M583" s="56">
        <v>0.17605499999999999</v>
      </c>
      <c r="N583" s="54">
        <v>0.17605499999999999</v>
      </c>
      <c r="O583" s="55">
        <v>0.17605499999999999</v>
      </c>
      <c r="P583" s="56">
        <v>0.17605499999999999</v>
      </c>
    </row>
    <row r="584" spans="1:16" s="57" customFormat="1" ht="12.75" x14ac:dyDescent="0.25">
      <c r="A584" s="47"/>
      <c r="B584" s="44">
        <v>1</v>
      </c>
      <c r="C584" s="52">
        <v>935</v>
      </c>
      <c r="D584" s="45"/>
      <c r="E584" s="97" t="s">
        <v>689</v>
      </c>
      <c r="F584" s="47" t="s">
        <v>13</v>
      </c>
      <c r="G584" s="48" t="s">
        <v>14</v>
      </c>
      <c r="H584" s="54">
        <v>0.5</v>
      </c>
      <c r="I584" s="55">
        <v>0.5</v>
      </c>
      <c r="J584" s="56">
        <v>0.5</v>
      </c>
      <c r="K584" s="54">
        <v>0.5</v>
      </c>
      <c r="L584" s="55">
        <v>0.5</v>
      </c>
      <c r="M584" s="56">
        <v>0.5</v>
      </c>
      <c r="N584" s="54">
        <v>0.5</v>
      </c>
      <c r="O584" s="55">
        <v>0.5</v>
      </c>
      <c r="P584" s="56">
        <v>0.5</v>
      </c>
    </row>
    <row r="585" spans="1:16" s="57" customFormat="1" ht="12.75" x14ac:dyDescent="0.25">
      <c r="A585" s="47"/>
      <c r="B585" s="44">
        <v>1</v>
      </c>
      <c r="C585" s="52">
        <v>935</v>
      </c>
      <c r="D585" s="45"/>
      <c r="E585" s="97" t="s">
        <v>690</v>
      </c>
      <c r="F585" s="47" t="s">
        <v>17</v>
      </c>
      <c r="G585" s="48" t="s">
        <v>119</v>
      </c>
      <c r="H585" s="54"/>
      <c r="I585" s="55"/>
      <c r="J585" s="56"/>
      <c r="K585" s="54">
        <v>0.24249999999999999</v>
      </c>
      <c r="L585" s="55">
        <v>0.24249999999999999</v>
      </c>
      <c r="M585" s="56">
        <v>0.24249999999999999</v>
      </c>
      <c r="N585" s="54">
        <v>0.24249999999999999</v>
      </c>
      <c r="O585" s="55">
        <v>0.24249999999999999</v>
      </c>
      <c r="P585" s="56">
        <v>0.24249999999999999</v>
      </c>
    </row>
    <row r="586" spans="1:16" s="70" customFormat="1" ht="25.5" x14ac:dyDescent="0.25">
      <c r="A586" s="63" t="s">
        <v>691</v>
      </c>
      <c r="B586" s="44">
        <v>1</v>
      </c>
      <c r="C586" s="64">
        <v>936</v>
      </c>
      <c r="D586" s="45"/>
      <c r="E586" s="66" t="s">
        <v>692</v>
      </c>
      <c r="F586" s="67" t="s">
        <v>13</v>
      </c>
      <c r="G586" s="68" t="s">
        <v>14</v>
      </c>
      <c r="H586" s="61">
        <v>0.45974999999999999</v>
      </c>
      <c r="I586" s="130">
        <v>0.45974999999999999</v>
      </c>
      <c r="J586" s="131">
        <v>0.45974999999999999</v>
      </c>
      <c r="K586" s="61">
        <v>0.45974999999999999</v>
      </c>
      <c r="L586" s="130">
        <v>0.45974999999999999</v>
      </c>
      <c r="M586" s="131">
        <v>0.45974999999999999</v>
      </c>
      <c r="N586" s="61">
        <v>0.45974999999999999</v>
      </c>
      <c r="O586" s="130">
        <v>0.45974999999999999</v>
      </c>
      <c r="P586" s="131">
        <v>0.45974999999999999</v>
      </c>
    </row>
    <row r="587" spans="1:16" s="70" customFormat="1" ht="25.5" x14ac:dyDescent="0.25">
      <c r="A587" s="63" t="s">
        <v>691</v>
      </c>
      <c r="B587" s="44">
        <v>1</v>
      </c>
      <c r="C587" s="64">
        <v>936</v>
      </c>
      <c r="D587" s="45"/>
      <c r="E587" s="66" t="s">
        <v>693</v>
      </c>
      <c r="F587" s="67" t="s">
        <v>17</v>
      </c>
      <c r="G587" s="68" t="s">
        <v>119</v>
      </c>
      <c r="H587" s="61"/>
      <c r="I587" s="130"/>
      <c r="J587" s="131"/>
      <c r="K587" s="61">
        <v>0.22297875</v>
      </c>
      <c r="L587" s="130">
        <v>0.22297875</v>
      </c>
      <c r="M587" s="131">
        <v>0.22297875</v>
      </c>
      <c r="N587" s="61">
        <v>0.22297875</v>
      </c>
      <c r="O587" s="130">
        <v>0.22297875</v>
      </c>
      <c r="P587" s="131">
        <v>0.22297875</v>
      </c>
    </row>
    <row r="588" spans="1:16" s="70" customFormat="1" ht="25.5" x14ac:dyDescent="0.25">
      <c r="A588" s="63" t="s">
        <v>691</v>
      </c>
      <c r="B588" s="44">
        <v>1</v>
      </c>
      <c r="C588" s="64">
        <v>940</v>
      </c>
      <c r="D588" s="45"/>
      <c r="E588" s="66" t="s">
        <v>694</v>
      </c>
      <c r="F588" s="67" t="s">
        <v>13</v>
      </c>
      <c r="G588" s="68" t="s">
        <v>14</v>
      </c>
      <c r="H588" s="61">
        <v>0.72405699999999995</v>
      </c>
      <c r="I588" s="130"/>
      <c r="J588" s="131"/>
      <c r="K588" s="61">
        <v>0.72405699999999995</v>
      </c>
      <c r="L588" s="130"/>
      <c r="M588" s="131"/>
      <c r="N588" s="61">
        <v>0.72405699999999995</v>
      </c>
      <c r="O588" s="130"/>
      <c r="P588" s="131"/>
    </row>
    <row r="589" spans="1:16" s="70" customFormat="1" ht="25.5" x14ac:dyDescent="0.25">
      <c r="A589" s="63" t="s">
        <v>691</v>
      </c>
      <c r="B589" s="44">
        <v>1</v>
      </c>
      <c r="C589" s="64">
        <v>940</v>
      </c>
      <c r="D589" s="45"/>
      <c r="E589" s="66" t="s">
        <v>695</v>
      </c>
      <c r="F589" s="67" t="s">
        <v>17</v>
      </c>
      <c r="G589" s="68" t="s">
        <v>119</v>
      </c>
      <c r="H589" s="61"/>
      <c r="I589" s="130"/>
      <c r="J589" s="131"/>
      <c r="K589" s="61">
        <v>0.35116764499999997</v>
      </c>
      <c r="L589" s="130"/>
      <c r="M589" s="131"/>
      <c r="N589" s="61">
        <v>0.35116764499999997</v>
      </c>
      <c r="O589" s="130"/>
      <c r="P589" s="131"/>
    </row>
    <row r="590" spans="1:16" s="70" customFormat="1" ht="25.5" x14ac:dyDescent="0.25">
      <c r="A590" s="63" t="s">
        <v>691</v>
      </c>
      <c r="B590" s="44">
        <v>1</v>
      </c>
      <c r="C590" s="64">
        <v>941</v>
      </c>
      <c r="D590" s="45"/>
      <c r="E590" s="66" t="s">
        <v>696</v>
      </c>
      <c r="F590" s="67" t="s">
        <v>13</v>
      </c>
      <c r="G590" s="68" t="s">
        <v>73</v>
      </c>
      <c r="H590" s="61">
        <v>-0.5</v>
      </c>
      <c r="I590" s="130">
        <v>-0.45974999999999999</v>
      </c>
      <c r="J590" s="131">
        <v>-0.45974999999999999</v>
      </c>
      <c r="K590" s="61">
        <v>-0.5</v>
      </c>
      <c r="L590" s="130">
        <v>-0.45974999999999999</v>
      </c>
      <c r="M590" s="131">
        <v>-0.45974999999999999</v>
      </c>
      <c r="N590" s="61">
        <v>-0.5</v>
      </c>
      <c r="O590" s="130">
        <v>-0.45974999999999999</v>
      </c>
      <c r="P590" s="131">
        <v>-0.45974999999999999</v>
      </c>
    </row>
    <row r="591" spans="1:16" s="70" customFormat="1" ht="25.5" x14ac:dyDescent="0.25">
      <c r="A591" s="63" t="s">
        <v>691</v>
      </c>
      <c r="B591" s="44">
        <v>1</v>
      </c>
      <c r="C591" s="64">
        <v>941</v>
      </c>
      <c r="D591" s="45"/>
      <c r="E591" s="66" t="s">
        <v>697</v>
      </c>
      <c r="F591" s="67" t="s">
        <v>17</v>
      </c>
      <c r="G591" s="68" t="s">
        <v>119</v>
      </c>
      <c r="H591" s="61"/>
      <c r="I591" s="130"/>
      <c r="J591" s="131"/>
      <c r="K591" s="61">
        <v>-0.24249999999999999</v>
      </c>
      <c r="L591" s="130">
        <v>-0.22297875</v>
      </c>
      <c r="M591" s="131">
        <v>-0.22297875</v>
      </c>
      <c r="N591" s="61">
        <v>-0.24249999999999999</v>
      </c>
      <c r="O591" s="130">
        <v>-0.22297875</v>
      </c>
      <c r="P591" s="131">
        <v>-0.22297875</v>
      </c>
    </row>
    <row r="592" spans="1:16" s="70" customFormat="1" ht="51" x14ac:dyDescent="0.25">
      <c r="A592" s="63" t="s">
        <v>691</v>
      </c>
      <c r="B592" s="44">
        <v>1</v>
      </c>
      <c r="C592" s="64">
        <v>941</v>
      </c>
      <c r="D592" s="45"/>
      <c r="E592" s="66" t="s">
        <v>698</v>
      </c>
      <c r="F592" s="67" t="s">
        <v>13</v>
      </c>
      <c r="G592" s="68" t="s">
        <v>14</v>
      </c>
      <c r="H592" s="61">
        <v>-0.68380700000000005</v>
      </c>
      <c r="I592" s="130"/>
      <c r="J592" s="131"/>
      <c r="K592" s="61">
        <v>-0.68380700000000005</v>
      </c>
      <c r="L592" s="130"/>
      <c r="M592" s="131"/>
      <c r="N592" s="61">
        <v>-0.68380700000000005</v>
      </c>
      <c r="O592" s="130"/>
      <c r="P592" s="131"/>
    </row>
    <row r="593" spans="1:16" s="70" customFormat="1" ht="25.5" x14ac:dyDescent="0.25">
      <c r="A593" s="63" t="s">
        <v>691</v>
      </c>
      <c r="B593" s="44">
        <v>1</v>
      </c>
      <c r="C593" s="64">
        <v>942</v>
      </c>
      <c r="D593" s="45"/>
      <c r="E593" s="66" t="s">
        <v>699</v>
      </c>
      <c r="F593" s="67" t="s">
        <v>13</v>
      </c>
      <c r="G593" s="68" t="s">
        <v>14</v>
      </c>
      <c r="H593" s="61">
        <v>0.46793699999999999</v>
      </c>
      <c r="I593" s="130">
        <v>0.46793699999999999</v>
      </c>
      <c r="J593" s="131">
        <v>0.46793699999999999</v>
      </c>
      <c r="K593" s="61">
        <v>0.46793699999999999</v>
      </c>
      <c r="L593" s="130">
        <v>0.46793699999999999</v>
      </c>
      <c r="M593" s="131">
        <v>0.46793699999999999</v>
      </c>
      <c r="N593" s="61">
        <v>0.46793699999999999</v>
      </c>
      <c r="O593" s="130">
        <v>0.46793699999999999</v>
      </c>
      <c r="P593" s="131">
        <v>0.46793699999999999</v>
      </c>
    </row>
    <row r="594" spans="1:16" s="70" customFormat="1" ht="25.5" x14ac:dyDescent="0.25">
      <c r="A594" s="63" t="s">
        <v>691</v>
      </c>
      <c r="B594" s="44">
        <v>1</v>
      </c>
      <c r="C594" s="64">
        <v>942</v>
      </c>
      <c r="D594" s="45"/>
      <c r="E594" s="66" t="s">
        <v>700</v>
      </c>
      <c r="F594" s="67" t="s">
        <v>17</v>
      </c>
      <c r="G594" s="68" t="s">
        <v>119</v>
      </c>
      <c r="H594" s="61"/>
      <c r="I594" s="130"/>
      <c r="J594" s="131"/>
      <c r="K594" s="61">
        <v>0.226949445</v>
      </c>
      <c r="L594" s="130">
        <v>0.226949445</v>
      </c>
      <c r="M594" s="131">
        <v>0.226949445</v>
      </c>
      <c r="N594" s="61">
        <v>0.226949445</v>
      </c>
      <c r="O594" s="130">
        <v>0.226949445</v>
      </c>
      <c r="P594" s="131">
        <v>0.226949445</v>
      </c>
    </row>
    <row r="595" spans="1:16" s="70" customFormat="1" ht="25.5" x14ac:dyDescent="0.25">
      <c r="A595" s="63" t="s">
        <v>701</v>
      </c>
      <c r="B595" s="44">
        <v>1</v>
      </c>
      <c r="C595" s="64">
        <v>944</v>
      </c>
      <c r="D595" s="45"/>
      <c r="E595" s="58" t="s">
        <v>702</v>
      </c>
      <c r="F595" s="47" t="s">
        <v>13</v>
      </c>
      <c r="G595" s="48" t="s">
        <v>14</v>
      </c>
      <c r="H595" s="61">
        <v>31</v>
      </c>
      <c r="I595" s="130">
        <v>53</v>
      </c>
      <c r="J595" s="131">
        <v>53</v>
      </c>
      <c r="K595" s="61">
        <v>31</v>
      </c>
      <c r="L595" s="130">
        <v>53</v>
      </c>
      <c r="M595" s="131">
        <v>53</v>
      </c>
      <c r="N595" s="61">
        <v>31</v>
      </c>
      <c r="O595" s="130">
        <v>53</v>
      </c>
      <c r="P595" s="131">
        <v>53</v>
      </c>
    </row>
    <row r="596" spans="1:16" s="70" customFormat="1" ht="38.25" x14ac:dyDescent="0.25">
      <c r="A596" s="63" t="s">
        <v>701</v>
      </c>
      <c r="B596" s="44">
        <v>1</v>
      </c>
      <c r="C596" s="64">
        <v>944</v>
      </c>
      <c r="D596" s="45"/>
      <c r="E596" s="58" t="s">
        <v>703</v>
      </c>
      <c r="F596" s="47" t="s">
        <v>17</v>
      </c>
      <c r="G596" s="48" t="s">
        <v>119</v>
      </c>
      <c r="H596" s="61"/>
      <c r="I596" s="130"/>
      <c r="J596" s="131"/>
      <c r="K596" s="61">
        <v>15.034999999999998</v>
      </c>
      <c r="L596" s="130">
        <v>25.704999999999998</v>
      </c>
      <c r="M596" s="131">
        <v>25.704999999999998</v>
      </c>
      <c r="N596" s="61">
        <v>15.034999999999998</v>
      </c>
      <c r="O596" s="130">
        <v>25.704999999999998</v>
      </c>
      <c r="P596" s="131">
        <v>25.704999999999998</v>
      </c>
    </row>
    <row r="597" spans="1:16" s="70" customFormat="1" ht="12.75" x14ac:dyDescent="0.25">
      <c r="A597" s="63" t="s">
        <v>704</v>
      </c>
      <c r="B597" s="44">
        <v>1</v>
      </c>
      <c r="C597" s="64">
        <v>945</v>
      </c>
      <c r="D597" s="45"/>
      <c r="E597" s="58" t="s">
        <v>705</v>
      </c>
      <c r="F597" s="47" t="s">
        <v>13</v>
      </c>
      <c r="G597" s="48" t="s">
        <v>73</v>
      </c>
      <c r="H597" s="61">
        <v>10</v>
      </c>
      <c r="I597" s="130"/>
      <c r="J597" s="131"/>
      <c r="K597" s="61">
        <v>10</v>
      </c>
      <c r="L597" s="130"/>
      <c r="M597" s="131"/>
      <c r="N597" s="61">
        <v>10</v>
      </c>
      <c r="O597" s="130"/>
      <c r="P597" s="131"/>
    </row>
    <row r="598" spans="1:16" s="70" customFormat="1" ht="12.75" x14ac:dyDescent="0.25">
      <c r="A598" s="63" t="s">
        <v>704</v>
      </c>
      <c r="B598" s="44">
        <v>1</v>
      </c>
      <c r="C598" s="64">
        <v>945</v>
      </c>
      <c r="D598" s="45"/>
      <c r="E598" s="58" t="s">
        <v>706</v>
      </c>
      <c r="F598" s="47" t="s">
        <v>13</v>
      </c>
      <c r="G598" s="48" t="s">
        <v>73</v>
      </c>
      <c r="H598" s="61">
        <v>1</v>
      </c>
      <c r="I598" s="130"/>
      <c r="J598" s="131"/>
      <c r="K598" s="61">
        <v>1</v>
      </c>
      <c r="L598" s="130"/>
      <c r="M598" s="131"/>
      <c r="N598" s="61">
        <v>1</v>
      </c>
      <c r="O598" s="130"/>
      <c r="P598" s="131"/>
    </row>
    <row r="599" spans="1:16" s="70" customFormat="1" ht="12.75" x14ac:dyDescent="0.25">
      <c r="A599" s="63" t="s">
        <v>704</v>
      </c>
      <c r="B599" s="44">
        <v>1</v>
      </c>
      <c r="C599" s="64">
        <v>945</v>
      </c>
      <c r="D599" s="45"/>
      <c r="E599" s="58" t="s">
        <v>707</v>
      </c>
      <c r="F599" s="47" t="s">
        <v>13</v>
      </c>
      <c r="G599" s="48" t="s">
        <v>73</v>
      </c>
      <c r="H599" s="61">
        <v>0.5</v>
      </c>
      <c r="I599" s="130"/>
      <c r="J599" s="131"/>
      <c r="K599" s="61">
        <v>0.5</v>
      </c>
      <c r="L599" s="130"/>
      <c r="M599" s="131"/>
      <c r="N599" s="61">
        <v>0.5</v>
      </c>
      <c r="O599" s="130"/>
      <c r="P599" s="131"/>
    </row>
    <row r="600" spans="1:16" s="70" customFormat="1" ht="25.5" x14ac:dyDescent="0.25">
      <c r="A600" s="63" t="s">
        <v>704</v>
      </c>
      <c r="B600" s="44">
        <v>1</v>
      </c>
      <c r="C600" s="64">
        <v>948</v>
      </c>
      <c r="D600" s="45"/>
      <c r="E600" s="58" t="s">
        <v>708</v>
      </c>
      <c r="F600" s="47" t="s">
        <v>13</v>
      </c>
      <c r="G600" s="48" t="s">
        <v>73</v>
      </c>
      <c r="H600" s="61">
        <v>1.5</v>
      </c>
      <c r="I600" s="130"/>
      <c r="J600" s="131"/>
      <c r="K600" s="61">
        <v>1.5</v>
      </c>
      <c r="L600" s="130"/>
      <c r="M600" s="131"/>
      <c r="N600" s="61">
        <v>1.5</v>
      </c>
      <c r="O600" s="130"/>
      <c r="P600" s="131"/>
    </row>
    <row r="601" spans="1:16" s="70" customFormat="1" ht="38.25" x14ac:dyDescent="0.25">
      <c r="A601" s="63" t="s">
        <v>704</v>
      </c>
      <c r="B601" s="44">
        <v>1</v>
      </c>
      <c r="C601" s="64">
        <v>950</v>
      </c>
      <c r="D601" s="45"/>
      <c r="E601" s="58" t="s">
        <v>709</v>
      </c>
      <c r="F601" s="47" t="s">
        <v>13</v>
      </c>
      <c r="G601" s="48" t="s">
        <v>73</v>
      </c>
      <c r="H601" s="61">
        <v>1.5</v>
      </c>
      <c r="I601" s="130"/>
      <c r="J601" s="131"/>
      <c r="K601" s="61">
        <v>1.5</v>
      </c>
      <c r="L601" s="130"/>
      <c r="M601" s="131"/>
      <c r="N601" s="61">
        <v>1.5</v>
      </c>
      <c r="O601" s="130"/>
      <c r="P601" s="131"/>
    </row>
    <row r="602" spans="1:16" s="57" customFormat="1" ht="25.5" x14ac:dyDescent="0.25">
      <c r="A602" s="47"/>
      <c r="B602" s="44">
        <v>1</v>
      </c>
      <c r="C602" s="52">
        <v>959</v>
      </c>
      <c r="D602" s="45"/>
      <c r="E602" s="97" t="s">
        <v>710</v>
      </c>
      <c r="F602" s="47" t="s">
        <v>13</v>
      </c>
      <c r="G602" s="48" t="s">
        <v>14</v>
      </c>
      <c r="H602" s="54">
        <v>400</v>
      </c>
      <c r="I602" s="55">
        <v>400</v>
      </c>
      <c r="J602" s="56">
        <v>400</v>
      </c>
      <c r="K602" s="54">
        <v>400</v>
      </c>
      <c r="L602" s="55">
        <v>400</v>
      </c>
      <c r="M602" s="56">
        <v>400</v>
      </c>
      <c r="N602" s="54">
        <v>400</v>
      </c>
      <c r="O602" s="55">
        <v>400</v>
      </c>
      <c r="P602" s="56">
        <v>400</v>
      </c>
    </row>
    <row r="603" spans="1:16" s="57" customFormat="1" ht="25.5" x14ac:dyDescent="0.25">
      <c r="A603" s="47"/>
      <c r="B603" s="44">
        <v>1</v>
      </c>
      <c r="C603" s="52">
        <v>959</v>
      </c>
      <c r="D603" s="45"/>
      <c r="E603" s="97" t="s">
        <v>711</v>
      </c>
      <c r="F603" s="47" t="s">
        <v>17</v>
      </c>
      <c r="G603" s="48" t="s">
        <v>119</v>
      </c>
      <c r="H603" s="124"/>
      <c r="I603" s="125"/>
      <c r="J603" s="126"/>
      <c r="K603" s="54">
        <v>194</v>
      </c>
      <c r="L603" s="55">
        <v>194</v>
      </c>
      <c r="M603" s="56">
        <v>194</v>
      </c>
      <c r="N603" s="54">
        <v>194</v>
      </c>
      <c r="O603" s="55">
        <v>194</v>
      </c>
      <c r="P603" s="56">
        <v>194</v>
      </c>
    </row>
    <row r="604" spans="1:16" s="57" customFormat="1" ht="25.5" x14ac:dyDescent="0.25">
      <c r="A604" s="47"/>
      <c r="B604" s="44">
        <v>1</v>
      </c>
      <c r="C604" s="52">
        <v>960</v>
      </c>
      <c r="D604" s="45"/>
      <c r="E604" s="97" t="s">
        <v>712</v>
      </c>
      <c r="F604" s="47" t="s">
        <v>13</v>
      </c>
      <c r="G604" s="48" t="s">
        <v>14</v>
      </c>
      <c r="H604" s="54">
        <v>60.26</v>
      </c>
      <c r="I604" s="55">
        <v>313.33999999999997</v>
      </c>
      <c r="J604" s="56">
        <v>686.93</v>
      </c>
      <c r="K604" s="54">
        <v>60.26</v>
      </c>
      <c r="L604" s="55">
        <v>313.33999999999997</v>
      </c>
      <c r="M604" s="56">
        <v>686.93</v>
      </c>
      <c r="N604" s="54">
        <v>60.26</v>
      </c>
      <c r="O604" s="55">
        <v>313.33999999999997</v>
      </c>
      <c r="P604" s="56">
        <v>686.93</v>
      </c>
    </row>
    <row r="605" spans="1:16" s="57" customFormat="1" ht="25.5" x14ac:dyDescent="0.25">
      <c r="A605" s="47"/>
      <c r="B605" s="44">
        <v>1</v>
      </c>
      <c r="C605" s="52">
        <v>960</v>
      </c>
      <c r="D605" s="45"/>
      <c r="E605" s="97" t="s">
        <v>713</v>
      </c>
      <c r="F605" s="47" t="s">
        <v>17</v>
      </c>
      <c r="G605" s="48" t="s">
        <v>119</v>
      </c>
      <c r="H605" s="124"/>
      <c r="I605" s="125"/>
      <c r="J605" s="126"/>
      <c r="K605" s="54">
        <v>29.226099999999999</v>
      </c>
      <c r="L605" s="55">
        <v>151.9699</v>
      </c>
      <c r="M605" s="56">
        <v>333.16104999999999</v>
      </c>
      <c r="N605" s="54">
        <v>29.226099999999999</v>
      </c>
      <c r="O605" s="55">
        <v>151.9699</v>
      </c>
      <c r="P605" s="56">
        <v>333.16104999999999</v>
      </c>
    </row>
    <row r="606" spans="1:16" s="57" customFormat="1" ht="12.75" x14ac:dyDescent="0.25">
      <c r="A606" s="47"/>
      <c r="B606" s="44">
        <v>1</v>
      </c>
      <c r="C606" s="52">
        <v>960</v>
      </c>
      <c r="D606" s="45"/>
      <c r="E606" s="97" t="s">
        <v>714</v>
      </c>
      <c r="F606" s="47" t="s">
        <v>13</v>
      </c>
      <c r="G606" s="48" t="s">
        <v>14</v>
      </c>
      <c r="H606" s="54">
        <v>2.5</v>
      </c>
      <c r="I606" s="55">
        <v>8</v>
      </c>
      <c r="J606" s="56">
        <v>12.5</v>
      </c>
      <c r="K606" s="54">
        <v>2.5</v>
      </c>
      <c r="L606" s="55">
        <v>8</v>
      </c>
      <c r="M606" s="56">
        <v>12.5</v>
      </c>
      <c r="N606" s="54">
        <v>2.5</v>
      </c>
      <c r="O606" s="55">
        <v>8</v>
      </c>
      <c r="P606" s="56">
        <v>12.5</v>
      </c>
    </row>
    <row r="607" spans="1:16" s="57" customFormat="1" ht="25.5" x14ac:dyDescent="0.25">
      <c r="A607" s="47"/>
      <c r="B607" s="44">
        <v>1</v>
      </c>
      <c r="C607" s="52">
        <v>961</v>
      </c>
      <c r="D607" s="45"/>
      <c r="E607" s="97" t="s">
        <v>715</v>
      </c>
      <c r="F607" s="47" t="s">
        <v>13</v>
      </c>
      <c r="G607" s="48" t="s">
        <v>14</v>
      </c>
      <c r="H607" s="54">
        <v>10</v>
      </c>
      <c r="I607" s="55"/>
      <c r="J607" s="56"/>
      <c r="K607" s="54">
        <v>10</v>
      </c>
      <c r="L607" s="55"/>
      <c r="M607" s="56"/>
      <c r="N607" s="54">
        <v>10</v>
      </c>
      <c r="O607" s="55"/>
      <c r="P607" s="56"/>
    </row>
    <row r="608" spans="1:16" s="57" customFormat="1" ht="25.5" x14ac:dyDescent="0.25">
      <c r="A608" s="47"/>
      <c r="B608" s="44">
        <v>1</v>
      </c>
      <c r="C608" s="52">
        <v>962</v>
      </c>
      <c r="D608" s="45"/>
      <c r="E608" s="97" t="s">
        <v>716</v>
      </c>
      <c r="F608" s="47" t="s">
        <v>13</v>
      </c>
      <c r="G608" s="48" t="s">
        <v>14</v>
      </c>
      <c r="H608" s="54">
        <v>10</v>
      </c>
      <c r="I608" s="55">
        <v>10</v>
      </c>
      <c r="J608" s="56">
        <v>10</v>
      </c>
      <c r="K608" s="54">
        <v>10</v>
      </c>
      <c r="L608" s="55">
        <v>10</v>
      </c>
      <c r="M608" s="56">
        <v>10</v>
      </c>
      <c r="N608" s="54">
        <v>10</v>
      </c>
      <c r="O608" s="55">
        <v>10</v>
      </c>
      <c r="P608" s="56">
        <v>10</v>
      </c>
    </row>
    <row r="609" spans="1:16" s="57" customFormat="1" ht="12.75" x14ac:dyDescent="0.25">
      <c r="A609" s="47"/>
      <c r="B609" s="44">
        <v>1</v>
      </c>
      <c r="C609" s="52">
        <v>964</v>
      </c>
      <c r="D609" s="45"/>
      <c r="E609" s="97" t="s">
        <v>717</v>
      </c>
      <c r="F609" s="47" t="s">
        <v>13</v>
      </c>
      <c r="G609" s="48" t="s">
        <v>14</v>
      </c>
      <c r="H609" s="54">
        <v>56.17</v>
      </c>
      <c r="I609" s="55">
        <v>56.91</v>
      </c>
      <c r="J609" s="56">
        <v>56.91</v>
      </c>
      <c r="K609" s="54">
        <v>56.17</v>
      </c>
      <c r="L609" s="55">
        <v>56.91</v>
      </c>
      <c r="M609" s="56">
        <v>56.91</v>
      </c>
      <c r="N609" s="54">
        <v>56.17</v>
      </c>
      <c r="O609" s="55">
        <v>56.91</v>
      </c>
      <c r="P609" s="56">
        <v>56.91</v>
      </c>
    </row>
    <row r="610" spans="1:16" s="57" customFormat="1" ht="12.75" x14ac:dyDescent="0.25">
      <c r="A610" s="47"/>
      <c r="B610" s="44">
        <v>1</v>
      </c>
      <c r="C610" s="52">
        <v>964</v>
      </c>
      <c r="D610" s="45"/>
      <c r="E610" s="97" t="s">
        <v>718</v>
      </c>
      <c r="F610" s="47" t="s">
        <v>17</v>
      </c>
      <c r="G610" s="48" t="s">
        <v>119</v>
      </c>
      <c r="H610" s="54"/>
      <c r="I610" s="55"/>
      <c r="J610" s="56"/>
      <c r="K610" s="54">
        <v>27.242450000000002</v>
      </c>
      <c r="L610" s="55">
        <v>27.601349999999996</v>
      </c>
      <c r="M610" s="56">
        <v>27.601349999999996</v>
      </c>
      <c r="N610" s="54">
        <v>27.242450000000002</v>
      </c>
      <c r="O610" s="55">
        <v>27.601349999999996</v>
      </c>
      <c r="P610" s="56">
        <v>27.601349999999996</v>
      </c>
    </row>
    <row r="611" spans="1:16" s="57" customFormat="1" ht="25.5" x14ac:dyDescent="0.25">
      <c r="A611" s="47"/>
      <c r="B611" s="44">
        <v>1</v>
      </c>
      <c r="C611" s="52">
        <v>966</v>
      </c>
      <c r="D611" s="45"/>
      <c r="E611" s="97" t="s">
        <v>719</v>
      </c>
      <c r="F611" s="47" t="s">
        <v>13</v>
      </c>
      <c r="G611" s="48" t="s">
        <v>14</v>
      </c>
      <c r="H611" s="54">
        <v>13.8</v>
      </c>
      <c r="I611" s="55"/>
      <c r="J611" s="56"/>
      <c r="K611" s="54">
        <v>13.8</v>
      </c>
      <c r="L611" s="55"/>
      <c r="M611" s="56"/>
      <c r="N611" s="54">
        <v>13.8</v>
      </c>
      <c r="O611" s="55"/>
      <c r="P611" s="56"/>
    </row>
    <row r="612" spans="1:16" s="57" customFormat="1" ht="25.5" x14ac:dyDescent="0.25">
      <c r="A612" s="47"/>
      <c r="B612" s="44">
        <v>1</v>
      </c>
      <c r="C612" s="52">
        <v>966</v>
      </c>
      <c r="D612" s="45"/>
      <c r="E612" s="97" t="s">
        <v>720</v>
      </c>
      <c r="F612" s="47" t="s">
        <v>17</v>
      </c>
      <c r="G612" s="48" t="s">
        <v>119</v>
      </c>
      <c r="H612" s="54"/>
      <c r="I612" s="55"/>
      <c r="J612" s="56"/>
      <c r="K612" s="54">
        <v>6.6930000000000005</v>
      </c>
      <c r="L612" s="55"/>
      <c r="M612" s="56"/>
      <c r="N612" s="54">
        <v>6.6930000000000005</v>
      </c>
      <c r="O612" s="55"/>
      <c r="P612" s="56"/>
    </row>
    <row r="613" spans="1:16" s="57" customFormat="1" ht="12.75" x14ac:dyDescent="0.25">
      <c r="A613" s="47"/>
      <c r="B613" s="44">
        <v>1</v>
      </c>
      <c r="C613" s="52">
        <v>967</v>
      </c>
      <c r="D613" s="45"/>
      <c r="E613" s="97" t="s">
        <v>721</v>
      </c>
      <c r="F613" s="47" t="s">
        <v>13</v>
      </c>
      <c r="G613" s="48" t="s">
        <v>14</v>
      </c>
      <c r="H613" s="54">
        <v>9.26</v>
      </c>
      <c r="I613" s="55">
        <v>31.43</v>
      </c>
      <c r="J613" s="56">
        <v>30.51</v>
      </c>
      <c r="K613" s="54">
        <v>9.26</v>
      </c>
      <c r="L613" s="55">
        <v>31.43</v>
      </c>
      <c r="M613" s="56">
        <v>30.51</v>
      </c>
      <c r="N613" s="54">
        <v>9.26</v>
      </c>
      <c r="O613" s="55">
        <v>31.43</v>
      </c>
      <c r="P613" s="56">
        <v>30.51</v>
      </c>
    </row>
    <row r="614" spans="1:16" s="57" customFormat="1" ht="12.75" x14ac:dyDescent="0.25">
      <c r="A614" s="47"/>
      <c r="B614" s="44">
        <v>1</v>
      </c>
      <c r="C614" s="52">
        <v>967</v>
      </c>
      <c r="D614" s="45"/>
      <c r="E614" s="97" t="s">
        <v>722</v>
      </c>
      <c r="F614" s="47" t="s">
        <v>17</v>
      </c>
      <c r="G614" s="48" t="s">
        <v>119</v>
      </c>
      <c r="H614" s="54"/>
      <c r="I614" s="55"/>
      <c r="J614" s="56"/>
      <c r="K614" s="54">
        <v>4.4910999999999994</v>
      </c>
      <c r="L614" s="55">
        <v>15.243549999999999</v>
      </c>
      <c r="M614" s="56">
        <v>14.79735</v>
      </c>
      <c r="N614" s="54">
        <v>4.4910999999999994</v>
      </c>
      <c r="O614" s="55">
        <v>15.243549999999999</v>
      </c>
      <c r="P614" s="56">
        <v>14.79735</v>
      </c>
    </row>
    <row r="615" spans="1:16" s="57" customFormat="1" ht="12.75" x14ac:dyDescent="0.25">
      <c r="A615" s="47"/>
      <c r="B615" s="44">
        <v>1</v>
      </c>
      <c r="C615" s="52">
        <v>968</v>
      </c>
      <c r="D615" s="45"/>
      <c r="E615" s="97" t="s">
        <v>723</v>
      </c>
      <c r="F615" s="47" t="s">
        <v>13</v>
      </c>
      <c r="G615" s="48" t="s">
        <v>14</v>
      </c>
      <c r="H615" s="54">
        <v>11.17</v>
      </c>
      <c r="I615" s="55">
        <v>37.93</v>
      </c>
      <c r="J615" s="56">
        <v>36.82</v>
      </c>
      <c r="K615" s="54">
        <v>11.17</v>
      </c>
      <c r="L615" s="55">
        <v>37.93</v>
      </c>
      <c r="M615" s="56">
        <v>36.82</v>
      </c>
      <c r="N615" s="54">
        <v>11.17</v>
      </c>
      <c r="O615" s="55">
        <v>37.93</v>
      </c>
      <c r="P615" s="56">
        <v>36.82</v>
      </c>
    </row>
    <row r="616" spans="1:16" s="57" customFormat="1" ht="12.75" x14ac:dyDescent="0.25">
      <c r="A616" s="47"/>
      <c r="B616" s="44">
        <v>1</v>
      </c>
      <c r="C616" s="52">
        <v>968</v>
      </c>
      <c r="D616" s="45"/>
      <c r="E616" s="97" t="s">
        <v>724</v>
      </c>
      <c r="F616" s="47" t="s">
        <v>17</v>
      </c>
      <c r="G616" s="48" t="s">
        <v>119</v>
      </c>
      <c r="H616" s="54"/>
      <c r="I616" s="55"/>
      <c r="J616" s="56"/>
      <c r="K616" s="54">
        <v>5.4174499999999997</v>
      </c>
      <c r="L616" s="55">
        <v>18.396049999999999</v>
      </c>
      <c r="M616" s="56">
        <v>17.857700000000001</v>
      </c>
      <c r="N616" s="54">
        <v>5.4174499999999997</v>
      </c>
      <c r="O616" s="55">
        <v>18.396049999999999</v>
      </c>
      <c r="P616" s="56">
        <v>17.857700000000001</v>
      </c>
    </row>
    <row r="617" spans="1:16" s="57" customFormat="1" ht="12.75" x14ac:dyDescent="0.25">
      <c r="A617" s="47"/>
      <c r="B617" s="44">
        <v>1</v>
      </c>
      <c r="C617" s="52">
        <v>968</v>
      </c>
      <c r="D617" s="45"/>
      <c r="E617" s="97" t="s">
        <v>725</v>
      </c>
      <c r="F617" s="47" t="s">
        <v>13</v>
      </c>
      <c r="G617" s="48" t="s">
        <v>14</v>
      </c>
      <c r="H617" s="54">
        <v>0.5</v>
      </c>
      <c r="I617" s="55">
        <v>0.5</v>
      </c>
      <c r="J617" s="56">
        <v>0.5</v>
      </c>
      <c r="K617" s="54">
        <v>0.5</v>
      </c>
      <c r="L617" s="55">
        <v>0.5</v>
      </c>
      <c r="M617" s="56">
        <v>0.5</v>
      </c>
      <c r="N617" s="54">
        <v>0.5</v>
      </c>
      <c r="O617" s="55">
        <v>0.5</v>
      </c>
      <c r="P617" s="56">
        <v>0.5</v>
      </c>
    </row>
    <row r="618" spans="1:16" s="57" customFormat="1" ht="25.5" x14ac:dyDescent="0.25">
      <c r="A618" s="47"/>
      <c r="B618" s="44">
        <v>1</v>
      </c>
      <c r="C618" s="52">
        <v>969</v>
      </c>
      <c r="D618" s="45"/>
      <c r="E618" s="97" t="s">
        <v>726</v>
      </c>
      <c r="F618" s="47" t="s">
        <v>13</v>
      </c>
      <c r="G618" s="48" t="s">
        <v>14</v>
      </c>
      <c r="H618" s="54">
        <v>60</v>
      </c>
      <c r="I618" s="55">
        <v>60</v>
      </c>
      <c r="J618" s="56">
        <v>60</v>
      </c>
      <c r="K618" s="54">
        <v>60</v>
      </c>
      <c r="L618" s="55">
        <v>60</v>
      </c>
      <c r="M618" s="56">
        <v>60</v>
      </c>
      <c r="N618" s="54">
        <v>60</v>
      </c>
      <c r="O618" s="55">
        <v>60</v>
      </c>
      <c r="P618" s="56">
        <v>60</v>
      </c>
    </row>
    <row r="619" spans="1:16" s="57" customFormat="1" ht="38.25" x14ac:dyDescent="0.25">
      <c r="A619" s="47"/>
      <c r="B619" s="44">
        <v>1</v>
      </c>
      <c r="C619" s="52">
        <v>971</v>
      </c>
      <c r="D619" s="45"/>
      <c r="E619" s="97" t="s">
        <v>727</v>
      </c>
      <c r="F619" s="47" t="s">
        <v>13</v>
      </c>
      <c r="G619" s="48" t="s">
        <v>14</v>
      </c>
      <c r="H619" s="54">
        <v>1.4461580000000001</v>
      </c>
      <c r="I619" s="55">
        <v>3.6153960000000001</v>
      </c>
      <c r="J619" s="56">
        <v>2.169238</v>
      </c>
      <c r="K619" s="54">
        <v>1.4461580000000001</v>
      </c>
      <c r="L619" s="55">
        <v>3.6153960000000001</v>
      </c>
      <c r="M619" s="56">
        <v>2.169238</v>
      </c>
      <c r="N619" s="54">
        <v>1.4461580000000001</v>
      </c>
      <c r="O619" s="55">
        <v>3.6153960000000001</v>
      </c>
      <c r="P619" s="56">
        <v>2.169238</v>
      </c>
    </row>
    <row r="620" spans="1:16" s="57" customFormat="1" ht="38.25" x14ac:dyDescent="0.25">
      <c r="A620" s="47"/>
      <c r="B620" s="44">
        <v>1</v>
      </c>
      <c r="C620" s="52">
        <v>971</v>
      </c>
      <c r="D620" s="45"/>
      <c r="E620" s="97" t="s">
        <v>728</v>
      </c>
      <c r="F620" s="47" t="s">
        <v>17</v>
      </c>
      <c r="G620" s="48" t="s">
        <v>119</v>
      </c>
      <c r="H620" s="54"/>
      <c r="I620" s="55"/>
      <c r="J620" s="56"/>
      <c r="K620" s="54">
        <v>0.70138663000000001</v>
      </c>
      <c r="L620" s="55">
        <v>1.75346706</v>
      </c>
      <c r="M620" s="56">
        <v>1.05208043</v>
      </c>
      <c r="N620" s="54">
        <v>0.70138663000000001</v>
      </c>
      <c r="O620" s="55">
        <v>1.75346706</v>
      </c>
      <c r="P620" s="56">
        <v>1.05208043</v>
      </c>
    </row>
    <row r="621" spans="1:16" s="57" customFormat="1" ht="12.75" x14ac:dyDescent="0.25">
      <c r="A621" s="47"/>
      <c r="B621" s="44">
        <v>1</v>
      </c>
      <c r="C621" s="52">
        <v>974</v>
      </c>
      <c r="D621" s="45"/>
      <c r="E621" s="46" t="s">
        <v>729</v>
      </c>
      <c r="F621" s="47" t="s">
        <v>13</v>
      </c>
      <c r="G621" s="48" t="s">
        <v>14</v>
      </c>
      <c r="H621" s="54">
        <v>1.8080000000000001</v>
      </c>
      <c r="I621" s="55">
        <v>2.7120000000000002</v>
      </c>
      <c r="J621" s="56"/>
      <c r="K621" s="54">
        <v>1.8080000000000001</v>
      </c>
      <c r="L621" s="55">
        <v>2.7120000000000002</v>
      </c>
      <c r="M621" s="56"/>
      <c r="N621" s="54">
        <v>1.8080000000000001</v>
      </c>
      <c r="O621" s="55">
        <v>2.7120000000000002</v>
      </c>
      <c r="P621" s="56"/>
    </row>
    <row r="622" spans="1:16" s="57" customFormat="1" ht="12.75" x14ac:dyDescent="0.25">
      <c r="A622" s="47"/>
      <c r="B622" s="44">
        <v>1</v>
      </c>
      <c r="C622" s="52">
        <v>974</v>
      </c>
      <c r="D622" s="45"/>
      <c r="E622" s="46" t="s">
        <v>730</v>
      </c>
      <c r="F622" s="47" t="s">
        <v>17</v>
      </c>
      <c r="G622" s="48" t="s">
        <v>119</v>
      </c>
      <c r="H622" s="54"/>
      <c r="I622" s="55"/>
      <c r="J622" s="56"/>
      <c r="K622" s="54">
        <v>0.87687999999999999</v>
      </c>
      <c r="L622" s="55">
        <v>1.31532</v>
      </c>
      <c r="M622" s="56"/>
      <c r="N622" s="54">
        <v>0.87687999999999999</v>
      </c>
      <c r="O622" s="55">
        <v>1.31532</v>
      </c>
      <c r="P622" s="56"/>
    </row>
    <row r="623" spans="1:16" s="70" customFormat="1" ht="25.5" x14ac:dyDescent="0.25">
      <c r="A623" s="63" t="s">
        <v>731</v>
      </c>
      <c r="B623" s="44">
        <v>1</v>
      </c>
      <c r="C623" s="64">
        <v>975</v>
      </c>
      <c r="D623" s="45"/>
      <c r="E623" s="66" t="s">
        <v>732</v>
      </c>
      <c r="F623" s="67" t="s">
        <v>13</v>
      </c>
      <c r="G623" s="68" t="s">
        <v>14</v>
      </c>
      <c r="H623" s="61">
        <v>0.16269</v>
      </c>
      <c r="I623" s="130">
        <v>0.16269</v>
      </c>
      <c r="J623" s="131">
        <v>0.16269</v>
      </c>
      <c r="K623" s="61">
        <v>0.16269</v>
      </c>
      <c r="L623" s="130">
        <v>0.16269</v>
      </c>
      <c r="M623" s="131">
        <v>0.16269</v>
      </c>
      <c r="N623" s="61">
        <v>0.16269</v>
      </c>
      <c r="O623" s="130">
        <v>0.16269</v>
      </c>
      <c r="P623" s="131">
        <v>0.16269</v>
      </c>
    </row>
    <row r="624" spans="1:16" s="70" customFormat="1" ht="25.5" x14ac:dyDescent="0.25">
      <c r="A624" s="63" t="s">
        <v>731</v>
      </c>
      <c r="B624" s="44">
        <v>1</v>
      </c>
      <c r="C624" s="64">
        <v>975</v>
      </c>
      <c r="D624" s="45"/>
      <c r="E624" s="66" t="s">
        <v>732</v>
      </c>
      <c r="F624" s="67" t="s">
        <v>13</v>
      </c>
      <c r="G624" s="68" t="s">
        <v>14</v>
      </c>
      <c r="H624" s="61">
        <v>-0.16269</v>
      </c>
      <c r="I624" s="130">
        <v>-0.16269</v>
      </c>
      <c r="J624" s="131">
        <v>-0.16269</v>
      </c>
      <c r="K624" s="61">
        <v>-0.16269</v>
      </c>
      <c r="L624" s="130">
        <v>-0.16269</v>
      </c>
      <c r="M624" s="131">
        <v>-0.16269</v>
      </c>
      <c r="N624" s="61">
        <v>-0.16269</v>
      </c>
      <c r="O624" s="130">
        <v>-0.16269</v>
      </c>
      <c r="P624" s="131">
        <v>-0.16269</v>
      </c>
    </row>
    <row r="625" spans="1:16" s="104" customFormat="1" ht="38.25" x14ac:dyDescent="0.25">
      <c r="A625" s="63" t="s">
        <v>733</v>
      </c>
      <c r="B625" s="44">
        <v>1</v>
      </c>
      <c r="C625" s="64">
        <v>979</v>
      </c>
      <c r="D625" s="45"/>
      <c r="E625" s="66" t="s">
        <v>734</v>
      </c>
      <c r="F625" s="67" t="s">
        <v>13</v>
      </c>
      <c r="G625" s="68" t="s">
        <v>14</v>
      </c>
      <c r="H625" s="98">
        <v>13.61</v>
      </c>
      <c r="I625" s="99">
        <v>27.23</v>
      </c>
      <c r="J625" s="100"/>
      <c r="K625" s="98">
        <v>13.61</v>
      </c>
      <c r="L625" s="99">
        <v>27.23</v>
      </c>
      <c r="M625" s="100"/>
      <c r="N625" s="98">
        <v>13.61</v>
      </c>
      <c r="O625" s="99">
        <v>27.23</v>
      </c>
      <c r="P625" s="100"/>
    </row>
    <row r="626" spans="1:16" s="104" customFormat="1" ht="51" x14ac:dyDescent="0.25">
      <c r="A626" s="63" t="s">
        <v>733</v>
      </c>
      <c r="B626" s="44">
        <v>1</v>
      </c>
      <c r="C626" s="64">
        <v>979</v>
      </c>
      <c r="D626" s="45"/>
      <c r="E626" s="66" t="s">
        <v>735</v>
      </c>
      <c r="F626" s="67" t="s">
        <v>17</v>
      </c>
      <c r="G626" s="68" t="s">
        <v>119</v>
      </c>
      <c r="H626" s="98"/>
      <c r="I626" s="99"/>
      <c r="J626" s="100"/>
      <c r="K626" s="98">
        <v>6.6008499999999994</v>
      </c>
      <c r="L626" s="99">
        <v>13.20655</v>
      </c>
      <c r="M626" s="100"/>
      <c r="N626" s="98">
        <v>6.6008499999999994</v>
      </c>
      <c r="O626" s="99">
        <v>13.20655</v>
      </c>
      <c r="P626" s="100"/>
    </row>
    <row r="627" spans="1:16" s="70" customFormat="1" ht="25.5" x14ac:dyDescent="0.25">
      <c r="A627" s="63" t="s">
        <v>736</v>
      </c>
      <c r="B627" s="44">
        <v>1</v>
      </c>
      <c r="C627" s="64">
        <v>982</v>
      </c>
      <c r="D627" s="45"/>
      <c r="E627" s="66" t="s">
        <v>737</v>
      </c>
      <c r="F627" s="67" t="s">
        <v>13</v>
      </c>
      <c r="G627" s="68" t="s">
        <v>14</v>
      </c>
      <c r="H627" s="61">
        <v>25.856000000000002</v>
      </c>
      <c r="I627" s="130"/>
      <c r="J627" s="131"/>
      <c r="K627" s="61">
        <v>25.856000000000002</v>
      </c>
      <c r="L627" s="130"/>
      <c r="M627" s="131"/>
      <c r="N627" s="61">
        <v>25.856000000000002</v>
      </c>
      <c r="O627" s="130"/>
      <c r="P627" s="131"/>
    </row>
    <row r="628" spans="1:16" s="70" customFormat="1" ht="25.5" x14ac:dyDescent="0.25">
      <c r="A628" s="63" t="s">
        <v>736</v>
      </c>
      <c r="B628" s="44">
        <v>1</v>
      </c>
      <c r="C628" s="64">
        <v>982</v>
      </c>
      <c r="D628" s="45"/>
      <c r="E628" s="66" t="s">
        <v>738</v>
      </c>
      <c r="F628" s="67" t="s">
        <v>13</v>
      </c>
      <c r="G628" s="68" t="s">
        <v>14</v>
      </c>
      <c r="H628" s="61">
        <v>-25.856000000000002</v>
      </c>
      <c r="I628" s="130"/>
      <c r="J628" s="131"/>
      <c r="K628" s="61">
        <v>-25.856000000000002</v>
      </c>
      <c r="L628" s="130"/>
      <c r="M628" s="131"/>
      <c r="N628" s="61">
        <v>-25.856000000000002</v>
      </c>
      <c r="O628" s="130"/>
      <c r="P628" s="131"/>
    </row>
    <row r="629" spans="1:16" s="57" customFormat="1" ht="12.75" x14ac:dyDescent="0.25">
      <c r="A629" s="47"/>
      <c r="B629" s="44">
        <v>1</v>
      </c>
      <c r="C629" s="52">
        <v>985</v>
      </c>
      <c r="D629" s="45"/>
      <c r="E629" s="46" t="s">
        <v>739</v>
      </c>
      <c r="F629" s="47" t="s">
        <v>13</v>
      </c>
      <c r="G629" s="48" t="s">
        <v>14</v>
      </c>
      <c r="H629" s="54">
        <v>3.8552979999999999</v>
      </c>
      <c r="I629" s="55">
        <v>32.318063000000002</v>
      </c>
      <c r="J629" s="56">
        <v>58.358288000000002</v>
      </c>
      <c r="K629" s="54">
        <v>3.8552979999999999</v>
      </c>
      <c r="L629" s="55">
        <v>32.318063000000002</v>
      </c>
      <c r="M629" s="56">
        <v>58.358288000000002</v>
      </c>
      <c r="N629" s="54">
        <v>3.8552979999999999</v>
      </c>
      <c r="O629" s="55">
        <v>32.318063000000002</v>
      </c>
      <c r="P629" s="56">
        <v>58.358288000000002</v>
      </c>
    </row>
    <row r="630" spans="1:16" s="57" customFormat="1" ht="25.5" x14ac:dyDescent="0.25">
      <c r="A630" s="47"/>
      <c r="B630" s="44">
        <v>1</v>
      </c>
      <c r="C630" s="52">
        <v>985</v>
      </c>
      <c r="D630" s="45"/>
      <c r="E630" s="46" t="s">
        <v>740</v>
      </c>
      <c r="F630" s="47" t="s">
        <v>17</v>
      </c>
      <c r="G630" s="48" t="s">
        <v>119</v>
      </c>
      <c r="H630" s="54"/>
      <c r="I630" s="55"/>
      <c r="J630" s="56"/>
      <c r="K630" s="54">
        <v>1.8698195299999998</v>
      </c>
      <c r="L630" s="55">
        <v>15.674260555</v>
      </c>
      <c r="M630" s="56">
        <v>28.303769679999998</v>
      </c>
      <c r="N630" s="54">
        <v>1.8698195299999998</v>
      </c>
      <c r="O630" s="55">
        <v>15.674260555</v>
      </c>
      <c r="P630" s="56">
        <v>28.303769679999998</v>
      </c>
    </row>
    <row r="631" spans="1:16" s="57" customFormat="1" ht="25.5" x14ac:dyDescent="0.25">
      <c r="A631" s="47"/>
      <c r="B631" s="44">
        <v>1</v>
      </c>
      <c r="C631" s="52">
        <v>986</v>
      </c>
      <c r="D631" s="45"/>
      <c r="E631" s="46" t="s">
        <v>741</v>
      </c>
      <c r="F631" s="47" t="s">
        <v>13</v>
      </c>
      <c r="G631" s="48" t="s">
        <v>14</v>
      </c>
      <c r="H631" s="54">
        <v>4.1159999999999997</v>
      </c>
      <c r="I631" s="55">
        <v>2.5908000000000002</v>
      </c>
      <c r="J631" s="56">
        <v>7.5102799999999998</v>
      </c>
      <c r="K631" s="54">
        <v>4.1159999999999997</v>
      </c>
      <c r="L631" s="55">
        <v>2.5908000000000002</v>
      </c>
      <c r="M631" s="56">
        <v>7.5102799999999998</v>
      </c>
      <c r="N631" s="54">
        <v>4.1159999999999997</v>
      </c>
      <c r="O631" s="55">
        <v>2.5908000000000002</v>
      </c>
      <c r="P631" s="56">
        <v>7.5102799999999998</v>
      </c>
    </row>
    <row r="632" spans="1:16" s="70" customFormat="1" ht="25.5" x14ac:dyDescent="0.25">
      <c r="A632" s="63" t="s">
        <v>742</v>
      </c>
      <c r="B632" s="44">
        <v>1</v>
      </c>
      <c r="C632" s="64">
        <v>991</v>
      </c>
      <c r="D632" s="45"/>
      <c r="E632" s="66" t="s">
        <v>743</v>
      </c>
      <c r="F632" s="67" t="s">
        <v>13</v>
      </c>
      <c r="G632" s="68" t="s">
        <v>14</v>
      </c>
      <c r="H632" s="61"/>
      <c r="I632" s="130"/>
      <c r="J632" s="131">
        <v>0.79866824999999997</v>
      </c>
      <c r="K632" s="61"/>
      <c r="L632" s="130"/>
      <c r="M632" s="131">
        <v>0.79866824999999997</v>
      </c>
      <c r="N632" s="61"/>
      <c r="O632" s="130"/>
      <c r="P632" s="131">
        <v>0.79866824999999997</v>
      </c>
    </row>
    <row r="633" spans="1:16" s="70" customFormat="1" ht="25.5" x14ac:dyDescent="0.25">
      <c r="A633" s="63" t="s">
        <v>742</v>
      </c>
      <c r="B633" s="44">
        <v>1</v>
      </c>
      <c r="C633" s="64">
        <v>991</v>
      </c>
      <c r="D633" s="45"/>
      <c r="E633" s="66" t="s">
        <v>744</v>
      </c>
      <c r="F633" s="67" t="s">
        <v>17</v>
      </c>
      <c r="G633" s="68" t="s">
        <v>119</v>
      </c>
      <c r="H633" s="61"/>
      <c r="I633" s="130"/>
      <c r="J633" s="131"/>
      <c r="K633" s="61"/>
      <c r="L633" s="130"/>
      <c r="M633" s="131">
        <v>0.38735410124999997</v>
      </c>
      <c r="N633" s="61"/>
      <c r="O633" s="130"/>
      <c r="P633" s="131">
        <v>0.38735410124999997</v>
      </c>
    </row>
    <row r="634" spans="1:16" s="70" customFormat="1" ht="25.5" x14ac:dyDescent="0.25">
      <c r="A634" s="63" t="s">
        <v>742</v>
      </c>
      <c r="B634" s="44">
        <v>1</v>
      </c>
      <c r="C634" s="64">
        <v>992</v>
      </c>
      <c r="D634" s="45"/>
      <c r="E634" s="66" t="s">
        <v>745</v>
      </c>
      <c r="F634" s="67" t="s">
        <v>13</v>
      </c>
      <c r="G634" s="68" t="s">
        <v>14</v>
      </c>
      <c r="H634" s="61"/>
      <c r="I634" s="130"/>
      <c r="J634" s="131">
        <v>2.912E-2</v>
      </c>
      <c r="K634" s="61"/>
      <c r="L634" s="130"/>
      <c r="M634" s="131">
        <v>2.912E-2</v>
      </c>
      <c r="N634" s="61"/>
      <c r="O634" s="130"/>
      <c r="P634" s="131">
        <v>2.912E-2</v>
      </c>
    </row>
    <row r="635" spans="1:16" s="70" customFormat="1" ht="12.75" x14ac:dyDescent="0.25">
      <c r="A635" s="63" t="s">
        <v>746</v>
      </c>
      <c r="B635" s="44">
        <v>1</v>
      </c>
      <c r="C635" s="64">
        <v>995</v>
      </c>
      <c r="D635" s="45"/>
      <c r="E635" s="66" t="s">
        <v>747</v>
      </c>
      <c r="F635" s="67" t="s">
        <v>13</v>
      </c>
      <c r="G635" s="68" t="s">
        <v>14</v>
      </c>
      <c r="H635" s="61"/>
      <c r="I635" s="130">
        <v>20</v>
      </c>
      <c r="J635" s="131">
        <v>20</v>
      </c>
      <c r="K635" s="61"/>
      <c r="L635" s="130">
        <v>20</v>
      </c>
      <c r="M635" s="131">
        <v>20</v>
      </c>
      <c r="N635" s="61"/>
      <c r="O635" s="130">
        <v>20</v>
      </c>
      <c r="P635" s="131">
        <v>20</v>
      </c>
    </row>
    <row r="636" spans="1:16" s="57" customFormat="1" ht="25.5" x14ac:dyDescent="0.25">
      <c r="A636" s="47"/>
      <c r="B636" s="44">
        <v>1</v>
      </c>
      <c r="C636" s="52">
        <v>996</v>
      </c>
      <c r="D636" s="45"/>
      <c r="E636" s="46" t="s">
        <v>748</v>
      </c>
      <c r="F636" s="47" t="s">
        <v>13</v>
      </c>
      <c r="G636" s="48" t="s">
        <v>14</v>
      </c>
      <c r="H636" s="54">
        <v>50</v>
      </c>
      <c r="I636" s="55">
        <v>50</v>
      </c>
      <c r="J636" s="56">
        <v>50</v>
      </c>
      <c r="K636" s="54">
        <v>50</v>
      </c>
      <c r="L636" s="55">
        <v>50</v>
      </c>
      <c r="M636" s="56">
        <v>50</v>
      </c>
      <c r="N636" s="54">
        <v>50</v>
      </c>
      <c r="O636" s="55">
        <v>50</v>
      </c>
      <c r="P636" s="56">
        <v>50</v>
      </c>
    </row>
    <row r="637" spans="1:16" s="57" customFormat="1" ht="38.25" x14ac:dyDescent="0.25">
      <c r="A637" s="47"/>
      <c r="B637" s="44">
        <v>1</v>
      </c>
      <c r="C637" s="52">
        <v>996</v>
      </c>
      <c r="D637" s="45"/>
      <c r="E637" s="46" t="s">
        <v>749</v>
      </c>
      <c r="F637" s="47" t="s">
        <v>17</v>
      </c>
      <c r="G637" s="48" t="s">
        <v>119</v>
      </c>
      <c r="H637" s="54"/>
      <c r="I637" s="55"/>
      <c r="J637" s="56"/>
      <c r="K637" s="54">
        <v>24.25</v>
      </c>
      <c r="L637" s="55">
        <v>24.25</v>
      </c>
      <c r="M637" s="56">
        <v>24.25</v>
      </c>
      <c r="N637" s="54">
        <v>24.25</v>
      </c>
      <c r="O637" s="55">
        <v>24.25</v>
      </c>
      <c r="P637" s="56">
        <v>24.25</v>
      </c>
    </row>
    <row r="638" spans="1:16" s="57" customFormat="1" ht="12.75" x14ac:dyDescent="0.25">
      <c r="A638" s="47"/>
      <c r="B638" s="44">
        <v>1</v>
      </c>
      <c r="C638" s="52">
        <v>997</v>
      </c>
      <c r="D638" s="45"/>
      <c r="E638" s="46" t="s">
        <v>750</v>
      </c>
      <c r="F638" s="47" t="s">
        <v>13</v>
      </c>
      <c r="G638" s="48" t="s">
        <v>14</v>
      </c>
      <c r="H638" s="54">
        <v>10</v>
      </c>
      <c r="I638" s="55"/>
      <c r="J638" s="56"/>
      <c r="K638" s="54">
        <v>10</v>
      </c>
      <c r="L638" s="55"/>
      <c r="M638" s="56"/>
      <c r="N638" s="54">
        <v>10</v>
      </c>
      <c r="O638" s="55"/>
      <c r="P638" s="56"/>
    </row>
    <row r="639" spans="1:16" s="57" customFormat="1" ht="12.75" x14ac:dyDescent="0.25">
      <c r="A639" s="47"/>
      <c r="B639" s="44">
        <v>1</v>
      </c>
      <c r="C639" s="52">
        <v>1006</v>
      </c>
      <c r="D639" s="45"/>
      <c r="E639" s="46" t="s">
        <v>751</v>
      </c>
      <c r="F639" s="47" t="s">
        <v>13</v>
      </c>
      <c r="G639" s="48" t="s">
        <v>14</v>
      </c>
      <c r="H639" s="54"/>
      <c r="I639" s="55"/>
      <c r="J639" s="56"/>
      <c r="K639" s="54">
        <v>6.0531090000000001</v>
      </c>
      <c r="L639" s="55">
        <v>24.212433999999998</v>
      </c>
      <c r="M639" s="56">
        <v>24.212433999999998</v>
      </c>
      <c r="N639" s="54">
        <v>6.0531090000000001</v>
      </c>
      <c r="O639" s="55">
        <v>24.212433999999998</v>
      </c>
      <c r="P639" s="56">
        <v>24.212433999999998</v>
      </c>
    </row>
    <row r="640" spans="1:16" s="57" customFormat="1" ht="12.75" x14ac:dyDescent="0.25">
      <c r="A640" s="47"/>
      <c r="B640" s="44">
        <v>1</v>
      </c>
      <c r="C640" s="52">
        <v>1006</v>
      </c>
      <c r="D640" s="45"/>
      <c r="E640" s="46" t="s">
        <v>752</v>
      </c>
      <c r="F640" s="47" t="s">
        <v>17</v>
      </c>
      <c r="G640" s="48" t="s">
        <v>119</v>
      </c>
      <c r="H640" s="54"/>
      <c r="I640" s="55"/>
      <c r="J640" s="56"/>
      <c r="K640" s="54">
        <v>2.9357578649999998</v>
      </c>
      <c r="L640" s="55">
        <v>11.743030489999999</v>
      </c>
      <c r="M640" s="56">
        <v>11.743030489999999</v>
      </c>
      <c r="N640" s="54">
        <v>2.9357578649999998</v>
      </c>
      <c r="O640" s="55">
        <v>11.743030489999999</v>
      </c>
      <c r="P640" s="56">
        <v>11.743030489999999</v>
      </c>
    </row>
    <row r="641" spans="1:16" s="57" customFormat="1" ht="12.75" x14ac:dyDescent="0.25">
      <c r="A641" s="47"/>
      <c r="B641" s="44">
        <v>1</v>
      </c>
      <c r="C641" s="52">
        <v>1008</v>
      </c>
      <c r="D641" s="45"/>
      <c r="E641" s="46" t="s">
        <v>753</v>
      </c>
      <c r="F641" s="47" t="s">
        <v>13</v>
      </c>
      <c r="G641" s="48" t="s">
        <v>14</v>
      </c>
      <c r="H641" s="54">
        <v>0.5</v>
      </c>
      <c r="I641" s="55">
        <v>0.5</v>
      </c>
      <c r="J641" s="56">
        <v>0.5</v>
      </c>
      <c r="K641" s="54">
        <v>0.5</v>
      </c>
      <c r="L641" s="55">
        <v>0.5</v>
      </c>
      <c r="M641" s="56">
        <v>0.5</v>
      </c>
      <c r="N641" s="54">
        <v>0.5</v>
      </c>
      <c r="O641" s="55">
        <v>0.5</v>
      </c>
      <c r="P641" s="56">
        <v>0.5</v>
      </c>
    </row>
    <row r="642" spans="1:16" s="70" customFormat="1" ht="25.5" x14ac:dyDescent="0.25">
      <c r="A642" s="63">
        <v>177011</v>
      </c>
      <c r="B642" s="44">
        <v>1</v>
      </c>
      <c r="C642" s="64">
        <v>1013</v>
      </c>
      <c r="D642" s="45"/>
      <c r="E642" s="66" t="s">
        <v>754</v>
      </c>
      <c r="F642" s="67" t="s">
        <v>13</v>
      </c>
      <c r="G642" s="68" t="s">
        <v>73</v>
      </c>
      <c r="H642" s="61">
        <v>2</v>
      </c>
      <c r="I642" s="130"/>
      <c r="J642" s="131"/>
      <c r="K642" s="61">
        <v>2</v>
      </c>
      <c r="L642" s="130"/>
      <c r="M642" s="131"/>
      <c r="N642" s="61">
        <v>2</v>
      </c>
      <c r="O642" s="130"/>
      <c r="P642" s="131"/>
    </row>
    <row r="643" spans="1:16" s="70" customFormat="1" ht="12.75" x14ac:dyDescent="0.25">
      <c r="A643" s="63">
        <v>177016</v>
      </c>
      <c r="B643" s="44">
        <v>1</v>
      </c>
      <c r="C643" s="64">
        <v>1020</v>
      </c>
      <c r="D643" s="45"/>
      <c r="E643" s="66" t="s">
        <v>755</v>
      </c>
      <c r="F643" s="67" t="s">
        <v>13</v>
      </c>
      <c r="G643" s="68" t="s">
        <v>14</v>
      </c>
      <c r="H643" s="61">
        <v>8</v>
      </c>
      <c r="I643" s="130">
        <v>8</v>
      </c>
      <c r="J643" s="131">
        <v>8</v>
      </c>
      <c r="K643" s="61">
        <v>8</v>
      </c>
      <c r="L643" s="130">
        <v>8</v>
      </c>
      <c r="M643" s="131">
        <v>8</v>
      </c>
      <c r="N643" s="61">
        <v>8</v>
      </c>
      <c r="O643" s="130">
        <v>8</v>
      </c>
      <c r="P643" s="131">
        <v>8</v>
      </c>
    </row>
    <row r="644" spans="1:16" s="57" customFormat="1" ht="12.75" x14ac:dyDescent="0.25">
      <c r="A644" s="47"/>
      <c r="B644" s="44">
        <v>1</v>
      </c>
      <c r="C644" s="52">
        <v>1024</v>
      </c>
      <c r="D644" s="45"/>
      <c r="E644" s="46" t="s">
        <v>756</v>
      </c>
      <c r="F644" s="47" t="s">
        <v>13</v>
      </c>
      <c r="G644" s="48" t="s">
        <v>14</v>
      </c>
      <c r="H644" s="54">
        <v>121.64780399999999</v>
      </c>
      <c r="I644" s="55">
        <v>102.74791</v>
      </c>
      <c r="J644" s="56"/>
      <c r="K644" s="54">
        <v>121.64780399999999</v>
      </c>
      <c r="L644" s="55">
        <v>102.74791</v>
      </c>
      <c r="M644" s="56"/>
      <c r="N644" s="54">
        <v>121.64780399999999</v>
      </c>
      <c r="O644" s="55">
        <v>102.74791</v>
      </c>
      <c r="P644" s="56"/>
    </row>
    <row r="645" spans="1:16" s="57" customFormat="1" ht="25.5" x14ac:dyDescent="0.25">
      <c r="A645" s="47"/>
      <c r="B645" s="44">
        <v>1</v>
      </c>
      <c r="C645" s="52">
        <v>1024</v>
      </c>
      <c r="D645" s="45"/>
      <c r="E645" s="46" t="s">
        <v>757</v>
      </c>
      <c r="F645" s="47" t="s">
        <v>17</v>
      </c>
      <c r="G645" s="48" t="s">
        <v>119</v>
      </c>
      <c r="H645" s="54"/>
      <c r="I645" s="55"/>
      <c r="J645" s="56"/>
      <c r="K645" s="54">
        <v>58.999184939999992</v>
      </c>
      <c r="L645" s="55">
        <v>49.832736349999998</v>
      </c>
      <c r="M645" s="56"/>
      <c r="N645" s="54">
        <v>58.999184939999992</v>
      </c>
      <c r="O645" s="55">
        <v>49.832736349999998</v>
      </c>
      <c r="P645" s="56"/>
    </row>
    <row r="646" spans="1:16" s="57" customFormat="1" ht="12.75" x14ac:dyDescent="0.25">
      <c r="A646" s="47"/>
      <c r="B646" s="44">
        <v>1</v>
      </c>
      <c r="C646" s="52">
        <v>1024</v>
      </c>
      <c r="D646" s="45"/>
      <c r="E646" s="46" t="s">
        <v>758</v>
      </c>
      <c r="F646" s="47" t="s">
        <v>13</v>
      </c>
      <c r="G646" s="48" t="s">
        <v>14</v>
      </c>
      <c r="H646" s="54">
        <v>42.560445999999999</v>
      </c>
      <c r="I646" s="55">
        <v>36.302636999999997</v>
      </c>
      <c r="J646" s="56"/>
      <c r="K646" s="54">
        <v>42.560445999999999</v>
      </c>
      <c r="L646" s="55">
        <v>36.302636999999997</v>
      </c>
      <c r="M646" s="56"/>
      <c r="N646" s="54">
        <v>42.560445999999999</v>
      </c>
      <c r="O646" s="55">
        <v>36.302636999999997</v>
      </c>
      <c r="P646" s="56"/>
    </row>
    <row r="647" spans="1:16" s="57" customFormat="1" ht="12.75" x14ac:dyDescent="0.25">
      <c r="A647" s="47"/>
      <c r="B647" s="44">
        <v>1</v>
      </c>
      <c r="C647" s="52">
        <v>1024</v>
      </c>
      <c r="D647" s="45"/>
      <c r="E647" s="46" t="s">
        <v>759</v>
      </c>
      <c r="F647" s="47" t="s">
        <v>13</v>
      </c>
      <c r="G647" s="48" t="s">
        <v>14</v>
      </c>
      <c r="H647" s="54">
        <v>2.4706830000000002</v>
      </c>
      <c r="I647" s="55">
        <v>2.4706830000000002</v>
      </c>
      <c r="J647" s="56"/>
      <c r="K647" s="54">
        <v>2.4706830000000002</v>
      </c>
      <c r="L647" s="55">
        <v>2.4706830000000002</v>
      </c>
      <c r="M647" s="56"/>
      <c r="N647" s="54">
        <v>2.4706830000000002</v>
      </c>
      <c r="O647" s="55">
        <v>2.4706830000000002</v>
      </c>
      <c r="P647" s="56"/>
    </row>
    <row r="648" spans="1:16" s="57" customFormat="1" ht="25.5" x14ac:dyDescent="0.25">
      <c r="A648" s="47"/>
      <c r="B648" s="44">
        <v>1</v>
      </c>
      <c r="C648" s="52">
        <v>1024</v>
      </c>
      <c r="D648" s="45"/>
      <c r="E648" s="46" t="s">
        <v>760</v>
      </c>
      <c r="F648" s="47" t="s">
        <v>17</v>
      </c>
      <c r="G648" s="48" t="s">
        <v>119</v>
      </c>
      <c r="H648" s="54"/>
      <c r="I648" s="55"/>
      <c r="J648" s="56"/>
      <c r="K648" s="54">
        <v>1.1982812550000002</v>
      </c>
      <c r="L648" s="55">
        <v>1.1982812550000002</v>
      </c>
      <c r="M648" s="56"/>
      <c r="N648" s="54">
        <v>1.1982812550000002</v>
      </c>
      <c r="O648" s="55">
        <v>1.1982812550000002</v>
      </c>
      <c r="P648" s="56"/>
    </row>
    <row r="649" spans="1:16" s="57" customFormat="1" ht="25.5" x14ac:dyDescent="0.25">
      <c r="A649" s="47"/>
      <c r="B649" s="44">
        <v>1</v>
      </c>
      <c r="C649" s="52">
        <v>1026</v>
      </c>
      <c r="D649" s="45"/>
      <c r="E649" s="46" t="s">
        <v>761</v>
      </c>
      <c r="F649" s="47" t="s">
        <v>13</v>
      </c>
      <c r="G649" s="48" t="s">
        <v>14</v>
      </c>
      <c r="H649" s="54">
        <v>1.2574529999999999</v>
      </c>
      <c r="I649" s="55"/>
      <c r="J649" s="56"/>
      <c r="K649" s="54">
        <v>1.2574529999999999</v>
      </c>
      <c r="L649" s="55"/>
      <c r="M649" s="56"/>
      <c r="N649" s="54">
        <v>1.2574529999999999</v>
      </c>
      <c r="O649" s="55"/>
      <c r="P649" s="56"/>
    </row>
    <row r="650" spans="1:16" s="57" customFormat="1" ht="25.5" x14ac:dyDescent="0.25">
      <c r="A650" s="47"/>
      <c r="B650" s="44">
        <v>1</v>
      </c>
      <c r="C650" s="52">
        <v>1026</v>
      </c>
      <c r="D650" s="45"/>
      <c r="E650" s="46" t="s">
        <v>762</v>
      </c>
      <c r="F650" s="47" t="s">
        <v>17</v>
      </c>
      <c r="G650" s="48" t="s">
        <v>119</v>
      </c>
      <c r="H650" s="54"/>
      <c r="I650" s="55"/>
      <c r="J650" s="56"/>
      <c r="K650" s="54">
        <v>0.6098647049999999</v>
      </c>
      <c r="L650" s="55"/>
      <c r="M650" s="56"/>
      <c r="N650" s="54">
        <v>0.6098647049999999</v>
      </c>
      <c r="O650" s="55"/>
      <c r="P650" s="56"/>
    </row>
    <row r="651" spans="1:16" s="57" customFormat="1" ht="25.5" x14ac:dyDescent="0.25">
      <c r="A651" s="47"/>
      <c r="B651" s="44">
        <v>1</v>
      </c>
      <c r="C651" s="52">
        <v>1026</v>
      </c>
      <c r="D651" s="45"/>
      <c r="E651" s="46" t="s">
        <v>763</v>
      </c>
      <c r="F651" s="47" t="s">
        <v>13</v>
      </c>
      <c r="G651" s="48" t="s">
        <v>14</v>
      </c>
      <c r="H651" s="54">
        <v>1.237033</v>
      </c>
      <c r="I651" s="55"/>
      <c r="J651" s="56"/>
      <c r="K651" s="54">
        <v>1.237033</v>
      </c>
      <c r="L651" s="55"/>
      <c r="M651" s="56"/>
      <c r="N651" s="54">
        <v>1.237033</v>
      </c>
      <c r="O651" s="55"/>
      <c r="P651" s="56"/>
    </row>
    <row r="652" spans="1:16" s="57" customFormat="1" ht="25.5" x14ac:dyDescent="0.25">
      <c r="A652" s="47"/>
      <c r="B652" s="44">
        <v>1</v>
      </c>
      <c r="C652" s="52">
        <v>1027</v>
      </c>
      <c r="D652" s="45"/>
      <c r="E652" s="46" t="s">
        <v>764</v>
      </c>
      <c r="F652" s="47" t="s">
        <v>13</v>
      </c>
      <c r="G652" s="48" t="s">
        <v>14</v>
      </c>
      <c r="H652" s="54">
        <v>6</v>
      </c>
      <c r="I652" s="55">
        <v>6</v>
      </c>
      <c r="J652" s="56">
        <v>6</v>
      </c>
      <c r="K652" s="54">
        <v>6</v>
      </c>
      <c r="L652" s="55">
        <v>6</v>
      </c>
      <c r="M652" s="56">
        <v>6</v>
      </c>
      <c r="N652" s="54">
        <v>6</v>
      </c>
      <c r="O652" s="55">
        <v>6</v>
      </c>
      <c r="P652" s="56">
        <v>6</v>
      </c>
    </row>
    <row r="653" spans="1:16" s="70" customFormat="1" ht="25.5" x14ac:dyDescent="0.25">
      <c r="A653" s="63" t="s">
        <v>765</v>
      </c>
      <c r="B653" s="44">
        <v>1</v>
      </c>
      <c r="C653" s="64">
        <v>1028</v>
      </c>
      <c r="D653" s="45"/>
      <c r="E653" s="66" t="s">
        <v>766</v>
      </c>
      <c r="F653" s="67" t="s">
        <v>13</v>
      </c>
      <c r="G653" s="68" t="s">
        <v>14</v>
      </c>
      <c r="H653" s="61">
        <v>1.2</v>
      </c>
      <c r="I653" s="130">
        <v>1.2</v>
      </c>
      <c r="J653" s="131">
        <v>1.2</v>
      </c>
      <c r="K653" s="61">
        <v>1.2</v>
      </c>
      <c r="L653" s="130">
        <v>1.2</v>
      </c>
      <c r="M653" s="131">
        <v>1.2</v>
      </c>
      <c r="N653" s="61">
        <v>1.2</v>
      </c>
      <c r="O653" s="130">
        <v>1.2</v>
      </c>
      <c r="P653" s="131">
        <v>1.2</v>
      </c>
    </row>
    <row r="654" spans="1:16" s="70" customFormat="1" ht="25.5" x14ac:dyDescent="0.25">
      <c r="A654" s="63" t="s">
        <v>765</v>
      </c>
      <c r="B654" s="44">
        <v>1</v>
      </c>
      <c r="C654" s="64">
        <v>1028</v>
      </c>
      <c r="D654" s="45"/>
      <c r="E654" s="66" t="s">
        <v>767</v>
      </c>
      <c r="F654" s="67" t="s">
        <v>17</v>
      </c>
      <c r="G654" s="68" t="s">
        <v>119</v>
      </c>
      <c r="H654" s="61"/>
      <c r="I654" s="130"/>
      <c r="J654" s="131"/>
      <c r="K654" s="61">
        <v>0.58199999999999996</v>
      </c>
      <c r="L654" s="130">
        <v>0.58199999999999996</v>
      </c>
      <c r="M654" s="131">
        <v>0.58199999999999996</v>
      </c>
      <c r="N654" s="61">
        <v>0.58199999999999996</v>
      </c>
      <c r="O654" s="130">
        <v>0.58199999999999996</v>
      </c>
      <c r="P654" s="131">
        <v>0.58199999999999996</v>
      </c>
    </row>
    <row r="655" spans="1:16" s="70" customFormat="1" ht="25.5" x14ac:dyDescent="0.25">
      <c r="A655" s="63" t="s">
        <v>765</v>
      </c>
      <c r="B655" s="44">
        <v>1</v>
      </c>
      <c r="C655" s="64">
        <v>1028</v>
      </c>
      <c r="D655" s="45"/>
      <c r="E655" s="66" t="s">
        <v>768</v>
      </c>
      <c r="F655" s="67" t="s">
        <v>13</v>
      </c>
      <c r="G655" s="68" t="s">
        <v>14</v>
      </c>
      <c r="H655" s="61">
        <v>-1.2</v>
      </c>
      <c r="I655" s="130">
        <v>-1.2</v>
      </c>
      <c r="J655" s="131">
        <v>-1.2</v>
      </c>
      <c r="K655" s="61">
        <v>-1.2</v>
      </c>
      <c r="L655" s="130">
        <v>-1.2</v>
      </c>
      <c r="M655" s="131">
        <v>-1.2</v>
      </c>
      <c r="N655" s="61">
        <v>-1.2</v>
      </c>
      <c r="O655" s="130">
        <v>-1.2</v>
      </c>
      <c r="P655" s="131">
        <v>-1.2</v>
      </c>
    </row>
    <row r="656" spans="1:16" s="70" customFormat="1" ht="25.5" x14ac:dyDescent="0.25">
      <c r="A656" s="63" t="s">
        <v>765</v>
      </c>
      <c r="B656" s="44">
        <v>1</v>
      </c>
      <c r="C656" s="64">
        <v>1029</v>
      </c>
      <c r="D656" s="45"/>
      <c r="E656" s="66" t="s">
        <v>769</v>
      </c>
      <c r="F656" s="67" t="s">
        <v>13</v>
      </c>
      <c r="G656" s="68" t="s">
        <v>14</v>
      </c>
      <c r="H656" s="61">
        <v>9</v>
      </c>
      <c r="I656" s="130">
        <v>9</v>
      </c>
      <c r="J656" s="131">
        <v>9</v>
      </c>
      <c r="K656" s="61">
        <v>9</v>
      </c>
      <c r="L656" s="130">
        <v>9</v>
      </c>
      <c r="M656" s="131">
        <v>9</v>
      </c>
      <c r="N656" s="61">
        <v>9</v>
      </c>
      <c r="O656" s="130">
        <v>9</v>
      </c>
      <c r="P656" s="131">
        <v>9</v>
      </c>
    </row>
    <row r="657" spans="1:16" s="70" customFormat="1" ht="25.5" x14ac:dyDescent="0.25">
      <c r="A657" s="63" t="s">
        <v>765</v>
      </c>
      <c r="B657" s="44">
        <v>1</v>
      </c>
      <c r="C657" s="64">
        <v>1029</v>
      </c>
      <c r="D657" s="45"/>
      <c r="E657" s="66" t="s">
        <v>770</v>
      </c>
      <c r="F657" s="67" t="s">
        <v>17</v>
      </c>
      <c r="G657" s="68" t="s">
        <v>119</v>
      </c>
      <c r="H657" s="61"/>
      <c r="I657" s="130"/>
      <c r="J657" s="131"/>
      <c r="K657" s="61">
        <v>4.3650000000000002</v>
      </c>
      <c r="L657" s="130">
        <v>4.3650000000000002</v>
      </c>
      <c r="M657" s="131">
        <v>4.3650000000000002</v>
      </c>
      <c r="N657" s="61">
        <v>4.3650000000000002</v>
      </c>
      <c r="O657" s="130">
        <v>4.3650000000000002</v>
      </c>
      <c r="P657" s="131">
        <v>4.3650000000000002</v>
      </c>
    </row>
    <row r="658" spans="1:16" s="70" customFormat="1" ht="38.25" x14ac:dyDescent="0.25">
      <c r="A658" s="63" t="s">
        <v>765</v>
      </c>
      <c r="B658" s="44">
        <v>1</v>
      </c>
      <c r="C658" s="64">
        <v>1030</v>
      </c>
      <c r="D658" s="45"/>
      <c r="E658" s="66" t="s">
        <v>771</v>
      </c>
      <c r="F658" s="67" t="s">
        <v>13</v>
      </c>
      <c r="G658" s="68" t="s">
        <v>14</v>
      </c>
      <c r="H658" s="61">
        <v>1.1000000000000001</v>
      </c>
      <c r="I658" s="130">
        <v>1.1000000000000001</v>
      </c>
      <c r="J658" s="131">
        <v>1.1000000000000001</v>
      </c>
      <c r="K658" s="61">
        <v>1.1000000000000001</v>
      </c>
      <c r="L658" s="130">
        <v>1.1000000000000001</v>
      </c>
      <c r="M658" s="131">
        <v>1.1000000000000001</v>
      </c>
      <c r="N658" s="61">
        <v>1.1000000000000001</v>
      </c>
      <c r="O658" s="130">
        <v>1.1000000000000001</v>
      </c>
      <c r="P658" s="131">
        <v>1.1000000000000001</v>
      </c>
    </row>
    <row r="659" spans="1:16" s="70" customFormat="1" ht="38.25" x14ac:dyDescent="0.25">
      <c r="A659" s="63" t="s">
        <v>765</v>
      </c>
      <c r="B659" s="44">
        <v>1</v>
      </c>
      <c r="C659" s="64">
        <v>1030</v>
      </c>
      <c r="D659" s="45"/>
      <c r="E659" s="66" t="s">
        <v>772</v>
      </c>
      <c r="F659" s="67" t="s">
        <v>17</v>
      </c>
      <c r="G659" s="68" t="s">
        <v>119</v>
      </c>
      <c r="H659" s="61"/>
      <c r="I659" s="130"/>
      <c r="J659" s="131"/>
      <c r="K659" s="61">
        <v>0.53349999999999997</v>
      </c>
      <c r="L659" s="130">
        <v>0.53349999999999997</v>
      </c>
      <c r="M659" s="131">
        <v>0.53349999999999997</v>
      </c>
      <c r="N659" s="61">
        <v>0.53349999999999997</v>
      </c>
      <c r="O659" s="130">
        <v>0.53349999999999997</v>
      </c>
      <c r="P659" s="131">
        <v>0.53349999999999997</v>
      </c>
    </row>
    <row r="660" spans="1:16" s="70" customFormat="1" ht="25.5" x14ac:dyDescent="0.25">
      <c r="A660" s="63" t="s">
        <v>765</v>
      </c>
      <c r="B660" s="44">
        <v>1</v>
      </c>
      <c r="C660" s="64">
        <v>1030</v>
      </c>
      <c r="D660" s="45"/>
      <c r="E660" s="66" t="s">
        <v>358</v>
      </c>
      <c r="F660" s="67" t="s">
        <v>13</v>
      </c>
      <c r="G660" s="68" t="s">
        <v>14</v>
      </c>
      <c r="H660" s="61">
        <v>-1.1000000000000001</v>
      </c>
      <c r="I660" s="130">
        <v>-1.1000000000000001</v>
      </c>
      <c r="J660" s="131">
        <v>-1.1000000000000001</v>
      </c>
      <c r="K660" s="61">
        <v>-1.1000000000000001</v>
      </c>
      <c r="L660" s="130">
        <v>-1.1000000000000001</v>
      </c>
      <c r="M660" s="131">
        <v>-1.1000000000000001</v>
      </c>
      <c r="N660" s="61">
        <v>-1.1000000000000001</v>
      </c>
      <c r="O660" s="130">
        <v>-1.1000000000000001</v>
      </c>
      <c r="P660" s="131">
        <v>-1.1000000000000001</v>
      </c>
    </row>
    <row r="661" spans="1:16" s="70" customFormat="1" ht="25.5" x14ac:dyDescent="0.25">
      <c r="A661" s="63" t="s">
        <v>765</v>
      </c>
      <c r="B661" s="44">
        <v>1</v>
      </c>
      <c r="C661" s="64">
        <v>1031</v>
      </c>
      <c r="D661" s="45"/>
      <c r="E661" s="66" t="s">
        <v>773</v>
      </c>
      <c r="F661" s="67" t="s">
        <v>13</v>
      </c>
      <c r="G661" s="68" t="s">
        <v>14</v>
      </c>
      <c r="H661" s="61">
        <v>2.1608000000000001</v>
      </c>
      <c r="I661" s="130"/>
      <c r="J661" s="131"/>
      <c r="K661" s="61">
        <v>2.1608000000000001</v>
      </c>
      <c r="L661" s="130"/>
      <c r="M661" s="131"/>
      <c r="N661" s="61">
        <v>2.1608000000000001</v>
      </c>
      <c r="O661" s="130"/>
      <c r="P661" s="131"/>
    </row>
    <row r="662" spans="1:16" s="70" customFormat="1" ht="25.5" x14ac:dyDescent="0.25">
      <c r="A662" s="63" t="s">
        <v>765</v>
      </c>
      <c r="B662" s="44">
        <v>1</v>
      </c>
      <c r="C662" s="64">
        <v>1031</v>
      </c>
      <c r="D662" s="45"/>
      <c r="E662" s="66" t="s">
        <v>774</v>
      </c>
      <c r="F662" s="67" t="s">
        <v>17</v>
      </c>
      <c r="G662" s="68" t="s">
        <v>119</v>
      </c>
      <c r="H662" s="61"/>
      <c r="I662" s="130"/>
      <c r="J662" s="131"/>
      <c r="K662" s="61">
        <v>1.0479879999999999</v>
      </c>
      <c r="L662" s="130"/>
      <c r="M662" s="131"/>
      <c r="N662" s="61">
        <v>1.0479879999999999</v>
      </c>
      <c r="O662" s="130"/>
      <c r="P662" s="131"/>
    </row>
    <row r="663" spans="1:16" s="104" customFormat="1" ht="25.5" x14ac:dyDescent="0.25">
      <c r="A663" s="149" t="s">
        <v>775</v>
      </c>
      <c r="B663" s="44">
        <v>1</v>
      </c>
      <c r="C663" s="101">
        <v>1032</v>
      </c>
      <c r="D663" s="45"/>
      <c r="E663" s="123" t="s">
        <v>776</v>
      </c>
      <c r="F663" s="67" t="s">
        <v>13</v>
      </c>
      <c r="G663" s="68" t="s">
        <v>14</v>
      </c>
      <c r="H663" s="98">
        <v>1</v>
      </c>
      <c r="I663" s="99"/>
      <c r="J663" s="100"/>
      <c r="K663" s="98">
        <v>1</v>
      </c>
      <c r="L663" s="99"/>
      <c r="M663" s="100"/>
      <c r="N663" s="98">
        <v>1</v>
      </c>
      <c r="O663" s="99"/>
      <c r="P663" s="100"/>
    </row>
    <row r="664" spans="1:16" s="104" customFormat="1" ht="38.25" x14ac:dyDescent="0.25">
      <c r="A664" s="149" t="s">
        <v>775</v>
      </c>
      <c r="B664" s="44">
        <v>1</v>
      </c>
      <c r="C664" s="101">
        <v>1033</v>
      </c>
      <c r="D664" s="45"/>
      <c r="E664" s="123" t="s">
        <v>777</v>
      </c>
      <c r="F664" s="67" t="s">
        <v>17</v>
      </c>
      <c r="G664" s="68" t="s">
        <v>109</v>
      </c>
      <c r="H664" s="98"/>
      <c r="I664" s="99">
        <v>-3.5</v>
      </c>
      <c r="J664" s="100">
        <v>-3.5</v>
      </c>
      <c r="K664" s="98"/>
      <c r="L664" s="99">
        <v>-3.5</v>
      </c>
      <c r="M664" s="100">
        <v>-3.5</v>
      </c>
      <c r="N664" s="98"/>
      <c r="O664" s="99">
        <v>-3.5</v>
      </c>
      <c r="P664" s="100">
        <v>-3.5</v>
      </c>
    </row>
    <row r="665" spans="1:16" s="57" customFormat="1" ht="12.75" x14ac:dyDescent="0.25">
      <c r="A665" s="47"/>
      <c r="B665" s="44">
        <v>1</v>
      </c>
      <c r="C665" s="52">
        <v>1035</v>
      </c>
      <c r="D665" s="45"/>
      <c r="E665" s="46" t="s">
        <v>778</v>
      </c>
      <c r="F665" s="47" t="s">
        <v>13</v>
      </c>
      <c r="G665" s="48" t="s">
        <v>14</v>
      </c>
      <c r="H665" s="54">
        <v>6.6150000000000002</v>
      </c>
      <c r="I665" s="55">
        <v>26.46</v>
      </c>
      <c r="J665" s="56">
        <v>26.46</v>
      </c>
      <c r="K665" s="54">
        <v>6.6150000000000002</v>
      </c>
      <c r="L665" s="55">
        <v>26.46</v>
      </c>
      <c r="M665" s="56">
        <v>26.46</v>
      </c>
      <c r="N665" s="54">
        <v>6.6150000000000002</v>
      </c>
      <c r="O665" s="55">
        <v>26.46</v>
      </c>
      <c r="P665" s="56">
        <v>26.46</v>
      </c>
    </row>
    <row r="666" spans="1:16" s="57" customFormat="1" ht="12.75" x14ac:dyDescent="0.25">
      <c r="A666" s="47"/>
      <c r="B666" s="44">
        <v>1</v>
      </c>
      <c r="C666" s="52">
        <v>1035</v>
      </c>
      <c r="D666" s="45"/>
      <c r="E666" s="46" t="s">
        <v>779</v>
      </c>
      <c r="F666" s="47" t="s">
        <v>17</v>
      </c>
      <c r="G666" s="48" t="s">
        <v>119</v>
      </c>
      <c r="H666" s="54"/>
      <c r="I666" s="55"/>
      <c r="J666" s="56"/>
      <c r="K666" s="54">
        <v>3.208275</v>
      </c>
      <c r="L666" s="55">
        <v>12.8331</v>
      </c>
      <c r="M666" s="56">
        <v>12.8331</v>
      </c>
      <c r="N666" s="54">
        <v>3.208275</v>
      </c>
      <c r="O666" s="55">
        <v>12.8331</v>
      </c>
      <c r="P666" s="56">
        <v>12.8331</v>
      </c>
    </row>
    <row r="667" spans="1:16" s="42" customFormat="1" ht="12.75" x14ac:dyDescent="0.25">
      <c r="A667" s="30"/>
      <c r="B667" s="105"/>
      <c r="C667" s="106"/>
      <c r="D667" s="107"/>
      <c r="E667" s="87" t="s">
        <v>780</v>
      </c>
      <c r="F667" s="88"/>
      <c r="G667" s="89"/>
      <c r="H667" s="90"/>
      <c r="I667" s="91"/>
      <c r="J667" s="92"/>
      <c r="K667" s="90"/>
      <c r="L667" s="93"/>
      <c r="M667" s="94"/>
      <c r="N667" s="90"/>
      <c r="O667" s="91"/>
      <c r="P667" s="92"/>
    </row>
    <row r="668" spans="1:16" s="57" customFormat="1" ht="12.75" x14ac:dyDescent="0.25">
      <c r="A668" s="149" t="s">
        <v>23</v>
      </c>
      <c r="B668" s="44">
        <v>1</v>
      </c>
      <c r="C668" s="52">
        <v>1037</v>
      </c>
      <c r="D668" s="45"/>
      <c r="E668" s="46" t="s">
        <v>781</v>
      </c>
      <c r="F668" s="47" t="s">
        <v>13</v>
      </c>
      <c r="G668" s="48" t="s">
        <v>73</v>
      </c>
      <c r="H668" s="98">
        <v>32766.6</v>
      </c>
      <c r="I668" s="99">
        <v>40307.4</v>
      </c>
      <c r="J668" s="100">
        <v>44573</v>
      </c>
      <c r="K668" s="98"/>
      <c r="L668" s="99"/>
      <c r="M668" s="100"/>
      <c r="N668" s="98"/>
      <c r="O668" s="99"/>
      <c r="P668" s="100"/>
    </row>
    <row r="669" spans="1:16" s="42" customFormat="1" ht="25.5" x14ac:dyDescent="0.25">
      <c r="A669" s="150" t="s">
        <v>111</v>
      </c>
      <c r="B669" s="151"/>
      <c r="C669" s="151"/>
      <c r="D669" s="152"/>
      <c r="E669" s="153" t="s">
        <v>782</v>
      </c>
      <c r="F669" s="47"/>
      <c r="G669" s="48"/>
      <c r="H669" s="116">
        <v>3271.6</v>
      </c>
      <c r="I669" s="117">
        <v>2214.1</v>
      </c>
      <c r="J669" s="115">
        <v>1745.3</v>
      </c>
      <c r="K669" s="49"/>
      <c r="L669" s="50"/>
      <c r="M669" s="60"/>
      <c r="N669" s="49"/>
      <c r="O669" s="50"/>
      <c r="P669" s="60"/>
    </row>
    <row r="670" spans="1:16" s="42" customFormat="1" ht="25.5" x14ac:dyDescent="0.25">
      <c r="A670" s="150" t="s">
        <v>111</v>
      </c>
      <c r="B670" s="151"/>
      <c r="C670" s="151"/>
      <c r="D670" s="152"/>
      <c r="E670" s="153" t="s">
        <v>783</v>
      </c>
      <c r="F670" s="47"/>
      <c r="G670" s="48"/>
      <c r="H670" s="116">
        <v>1715.8</v>
      </c>
      <c r="I670" s="117">
        <v>3392.4</v>
      </c>
      <c r="J670" s="115">
        <v>3704.3</v>
      </c>
      <c r="K670" s="49"/>
      <c r="L670" s="50"/>
      <c r="M670" s="60"/>
      <c r="N670" s="49"/>
      <c r="O670" s="50"/>
      <c r="P670" s="60"/>
    </row>
    <row r="671" spans="1:16" s="42" customFormat="1" ht="25.5" x14ac:dyDescent="0.25">
      <c r="A671" s="150" t="s">
        <v>111</v>
      </c>
      <c r="B671" s="151"/>
      <c r="C671" s="151"/>
      <c r="D671" s="152"/>
      <c r="E671" s="153" t="s">
        <v>784</v>
      </c>
      <c r="F671" s="47"/>
      <c r="G671" s="48"/>
      <c r="H671" s="116">
        <v>185.5</v>
      </c>
      <c r="I671" s="117">
        <v>411.7</v>
      </c>
      <c r="J671" s="115">
        <v>456.6</v>
      </c>
      <c r="K671" s="49"/>
      <c r="L671" s="50"/>
      <c r="M671" s="60"/>
      <c r="N671" s="49"/>
      <c r="O671" s="50"/>
      <c r="P671" s="60"/>
    </row>
    <row r="672" spans="1:16" s="42" customFormat="1" ht="25.5" x14ac:dyDescent="0.25">
      <c r="A672" s="150" t="s">
        <v>111</v>
      </c>
      <c r="B672" s="151"/>
      <c r="C672" s="151"/>
      <c r="D672" s="152"/>
      <c r="E672" s="153" t="s">
        <v>785</v>
      </c>
      <c r="F672" s="47"/>
      <c r="G672" s="48"/>
      <c r="H672" s="116">
        <v>105.7</v>
      </c>
      <c r="I672" s="117">
        <v>76.400000000000006</v>
      </c>
      <c r="J672" s="115">
        <v>62.5</v>
      </c>
      <c r="K672" s="49"/>
      <c r="L672" s="50"/>
      <c r="M672" s="60"/>
      <c r="N672" s="49"/>
      <c r="O672" s="50"/>
      <c r="P672" s="60"/>
    </row>
    <row r="673" spans="1:16" s="42" customFormat="1" ht="25.5" x14ac:dyDescent="0.25">
      <c r="A673" s="150" t="s">
        <v>111</v>
      </c>
      <c r="B673" s="151"/>
      <c r="C673" s="151"/>
      <c r="D673" s="152"/>
      <c r="E673" s="153" t="s">
        <v>786</v>
      </c>
      <c r="F673" s="47"/>
      <c r="G673" s="48"/>
      <c r="H673" s="116"/>
      <c r="I673" s="117">
        <v>420</v>
      </c>
      <c r="J673" s="115">
        <v>840</v>
      </c>
      <c r="K673" s="49"/>
      <c r="L673" s="50"/>
      <c r="M673" s="60"/>
      <c r="N673" s="49"/>
      <c r="O673" s="50"/>
      <c r="P673" s="60"/>
    </row>
    <row r="674" spans="1:16" s="42" customFormat="1" ht="25.5" x14ac:dyDescent="0.25">
      <c r="A674" s="150" t="s">
        <v>111</v>
      </c>
      <c r="B674" s="151"/>
      <c r="C674" s="151"/>
      <c r="D674" s="152"/>
      <c r="E674" s="153" t="s">
        <v>787</v>
      </c>
      <c r="F674" s="47"/>
      <c r="G674" s="48"/>
      <c r="H674" s="116"/>
      <c r="I674" s="117">
        <v>150</v>
      </c>
      <c r="J674" s="154">
        <v>150</v>
      </c>
      <c r="K674" s="49"/>
      <c r="L674" s="50"/>
      <c r="M674" s="60"/>
      <c r="N674" s="49"/>
      <c r="O674" s="50"/>
      <c r="P674" s="60"/>
    </row>
    <row r="675" spans="1:16" s="57" customFormat="1" ht="38.25" x14ac:dyDescent="0.25">
      <c r="A675" s="149" t="s">
        <v>788</v>
      </c>
      <c r="B675" s="44">
        <v>1</v>
      </c>
      <c r="C675" s="52">
        <v>1066</v>
      </c>
      <c r="D675" s="45"/>
      <c r="E675" s="46" t="s">
        <v>789</v>
      </c>
      <c r="F675" s="47" t="s">
        <v>13</v>
      </c>
      <c r="G675" s="48" t="s">
        <v>14</v>
      </c>
      <c r="H675" s="98">
        <v>5</v>
      </c>
      <c r="I675" s="99"/>
      <c r="J675" s="100"/>
      <c r="K675" s="98">
        <v>5</v>
      </c>
      <c r="L675" s="99"/>
      <c r="M675" s="100"/>
      <c r="N675" s="98">
        <v>5</v>
      </c>
      <c r="O675" s="99"/>
      <c r="P675" s="100"/>
    </row>
    <row r="676" spans="1:16" s="42" customFormat="1" ht="12.75" x14ac:dyDescent="0.25">
      <c r="A676" s="47"/>
      <c r="B676" s="44">
        <v>1</v>
      </c>
      <c r="C676" s="44">
        <v>1067</v>
      </c>
      <c r="D676" s="45"/>
      <c r="E676" s="46" t="s">
        <v>790</v>
      </c>
      <c r="F676" s="47" t="s">
        <v>13</v>
      </c>
      <c r="G676" s="48" t="s">
        <v>14</v>
      </c>
      <c r="H676" s="49">
        <v>1</v>
      </c>
      <c r="I676" s="50">
        <v>1</v>
      </c>
      <c r="J676" s="60"/>
      <c r="K676" s="49">
        <v>1</v>
      </c>
      <c r="L676" s="50">
        <v>1</v>
      </c>
      <c r="M676" s="60"/>
      <c r="N676" s="49">
        <v>1</v>
      </c>
      <c r="O676" s="50">
        <v>1</v>
      </c>
      <c r="P676" s="60"/>
    </row>
    <row r="677" spans="1:16" s="118" customFormat="1" ht="25.5" x14ac:dyDescent="0.25">
      <c r="A677" s="155"/>
      <c r="B677" s="151"/>
      <c r="C677" s="151"/>
      <c r="D677" s="152"/>
      <c r="E677" s="153" t="s">
        <v>791</v>
      </c>
      <c r="F677" s="111"/>
      <c r="G677" s="112"/>
      <c r="H677" s="116">
        <v>250</v>
      </c>
      <c r="I677" s="117">
        <v>250</v>
      </c>
      <c r="J677" s="115">
        <v>250</v>
      </c>
      <c r="K677" s="116"/>
      <c r="L677" s="117"/>
      <c r="M677" s="115"/>
      <c r="N677" s="116"/>
      <c r="O677" s="117"/>
      <c r="P677" s="115"/>
    </row>
    <row r="678" spans="1:16" s="42" customFormat="1" ht="12.75" x14ac:dyDescent="0.25">
      <c r="A678" s="30"/>
      <c r="B678" s="105"/>
      <c r="C678" s="106"/>
      <c r="D678" s="107"/>
      <c r="E678" s="87" t="s">
        <v>792</v>
      </c>
      <c r="F678" s="88"/>
      <c r="G678" s="89"/>
      <c r="H678" s="90"/>
      <c r="I678" s="91"/>
      <c r="J678" s="92"/>
      <c r="K678" s="90"/>
      <c r="L678" s="93"/>
      <c r="M678" s="94"/>
      <c r="N678" s="90"/>
      <c r="O678" s="91"/>
      <c r="P678" s="92"/>
    </row>
    <row r="679" spans="1:16" s="42" customFormat="1" ht="12.75" x14ac:dyDescent="0.25">
      <c r="A679" s="30"/>
      <c r="B679" s="105"/>
      <c r="C679" s="106"/>
      <c r="D679" s="107"/>
      <c r="E679" s="87" t="s">
        <v>793</v>
      </c>
      <c r="F679" s="88"/>
      <c r="G679" s="89"/>
      <c r="H679" s="90"/>
      <c r="I679" s="91"/>
      <c r="J679" s="92"/>
      <c r="K679" s="90"/>
      <c r="L679" s="93"/>
      <c r="M679" s="94"/>
      <c r="N679" s="90"/>
      <c r="O679" s="91"/>
      <c r="P679" s="92"/>
    </row>
    <row r="680" spans="1:16" s="42" customFormat="1" ht="25.5" x14ac:dyDescent="0.2">
      <c r="A680" s="47"/>
      <c r="B680" s="44">
        <v>1</v>
      </c>
      <c r="C680" s="156">
        <v>1075</v>
      </c>
      <c r="D680" s="45"/>
      <c r="E680" s="46" t="s">
        <v>794</v>
      </c>
      <c r="F680" s="47" t="s">
        <v>17</v>
      </c>
      <c r="G680" s="48" t="s">
        <v>18</v>
      </c>
      <c r="H680" s="49">
        <v>18</v>
      </c>
      <c r="I680" s="50">
        <v>18</v>
      </c>
      <c r="J680" s="60">
        <v>18</v>
      </c>
      <c r="K680" s="49">
        <v>18</v>
      </c>
      <c r="L680" s="50">
        <v>18</v>
      </c>
      <c r="M680" s="60">
        <v>18</v>
      </c>
      <c r="N680" s="49">
        <v>18</v>
      </c>
      <c r="O680" s="50">
        <v>18</v>
      </c>
      <c r="P680" s="60">
        <v>18</v>
      </c>
    </row>
    <row r="681" spans="1:16" s="42" customFormat="1" ht="25.5" x14ac:dyDescent="0.2">
      <c r="A681" s="47"/>
      <c r="B681" s="44">
        <v>1</v>
      </c>
      <c r="C681" s="156">
        <v>1076</v>
      </c>
      <c r="D681" s="45"/>
      <c r="E681" s="46" t="s">
        <v>795</v>
      </c>
      <c r="F681" s="47" t="s">
        <v>17</v>
      </c>
      <c r="G681" s="48" t="s">
        <v>18</v>
      </c>
      <c r="H681" s="49">
        <v>36</v>
      </c>
      <c r="I681" s="50">
        <v>36</v>
      </c>
      <c r="J681" s="60">
        <v>36</v>
      </c>
      <c r="K681" s="49">
        <v>36</v>
      </c>
      <c r="L681" s="50">
        <v>36</v>
      </c>
      <c r="M681" s="60">
        <v>36</v>
      </c>
      <c r="N681" s="49">
        <v>36</v>
      </c>
      <c r="O681" s="50">
        <v>36</v>
      </c>
      <c r="P681" s="60">
        <v>36</v>
      </c>
    </row>
    <row r="682" spans="1:16" s="42" customFormat="1" ht="25.5" x14ac:dyDescent="0.2">
      <c r="A682" s="47"/>
      <c r="B682" s="44">
        <v>1</v>
      </c>
      <c r="C682" s="156">
        <v>1077</v>
      </c>
      <c r="D682" s="45"/>
      <c r="E682" s="46" t="s">
        <v>796</v>
      </c>
      <c r="F682" s="47" t="s">
        <v>17</v>
      </c>
      <c r="G682" s="48" t="s">
        <v>18</v>
      </c>
      <c r="H682" s="49">
        <v>118.1</v>
      </c>
      <c r="I682" s="50">
        <v>118.1</v>
      </c>
      <c r="J682" s="60">
        <v>118.1</v>
      </c>
      <c r="K682" s="49">
        <v>118.1</v>
      </c>
      <c r="L682" s="50">
        <v>118.1</v>
      </c>
      <c r="M682" s="60">
        <v>118.1</v>
      </c>
      <c r="N682" s="49">
        <v>118.1</v>
      </c>
      <c r="O682" s="50">
        <v>118.1</v>
      </c>
      <c r="P682" s="60">
        <v>118.1</v>
      </c>
    </row>
    <row r="683" spans="1:16" s="42" customFormat="1" ht="12.75" x14ac:dyDescent="0.25">
      <c r="A683" s="47"/>
      <c r="B683" s="44">
        <v>1</v>
      </c>
      <c r="C683" s="44" t="s">
        <v>797</v>
      </c>
      <c r="D683" s="45"/>
      <c r="E683" s="46" t="s">
        <v>798</v>
      </c>
      <c r="F683" s="47" t="s">
        <v>17</v>
      </c>
      <c r="G683" s="48" t="s">
        <v>18</v>
      </c>
      <c r="H683" s="49">
        <v>207</v>
      </c>
      <c r="I683" s="50">
        <v>375</v>
      </c>
      <c r="J683" s="60">
        <v>375</v>
      </c>
      <c r="K683" s="49">
        <v>207</v>
      </c>
      <c r="L683" s="50">
        <v>375</v>
      </c>
      <c r="M683" s="60">
        <v>375</v>
      </c>
      <c r="N683" s="49">
        <v>207</v>
      </c>
      <c r="O683" s="50">
        <v>375</v>
      </c>
      <c r="P683" s="60">
        <v>375</v>
      </c>
    </row>
    <row r="684" spans="1:16" s="42" customFormat="1" ht="25.5" x14ac:dyDescent="0.25">
      <c r="A684" s="47"/>
      <c r="B684" s="44">
        <v>1</v>
      </c>
      <c r="C684" s="44">
        <v>1082</v>
      </c>
      <c r="D684" s="45"/>
      <c r="E684" s="46" t="s">
        <v>799</v>
      </c>
      <c r="F684" s="47" t="s">
        <v>13</v>
      </c>
      <c r="G684" s="48" t="s">
        <v>14</v>
      </c>
      <c r="H684" s="49"/>
      <c r="I684" s="50"/>
      <c r="J684" s="60"/>
      <c r="K684" s="49">
        <v>1.24</v>
      </c>
      <c r="L684" s="50">
        <v>2.6</v>
      </c>
      <c r="M684" s="60">
        <v>2.6</v>
      </c>
      <c r="N684" s="49">
        <v>1.24</v>
      </c>
      <c r="O684" s="50">
        <v>2.6</v>
      </c>
      <c r="P684" s="60">
        <v>2.6</v>
      </c>
    </row>
    <row r="685" spans="1:16" s="42" customFormat="1" ht="25.5" x14ac:dyDescent="0.25">
      <c r="A685" s="47"/>
      <c r="B685" s="44">
        <v>1</v>
      </c>
      <c r="C685" s="44">
        <v>1082</v>
      </c>
      <c r="D685" s="45"/>
      <c r="E685" s="46" t="s">
        <v>800</v>
      </c>
      <c r="F685" s="47" t="s">
        <v>17</v>
      </c>
      <c r="G685" s="48" t="s">
        <v>119</v>
      </c>
      <c r="H685" s="49"/>
      <c r="I685" s="50"/>
      <c r="J685" s="60"/>
      <c r="K685" s="49">
        <v>0.60139999999999993</v>
      </c>
      <c r="L685" s="50">
        <v>1.2609999999999999</v>
      </c>
      <c r="M685" s="60">
        <v>1.2609999999999999</v>
      </c>
      <c r="N685" s="49">
        <v>0.60139999999999993</v>
      </c>
      <c r="O685" s="50">
        <v>1.2609999999999999</v>
      </c>
      <c r="P685" s="60">
        <v>1.2609999999999999</v>
      </c>
    </row>
    <row r="686" spans="1:16" s="42" customFormat="1" ht="12.75" x14ac:dyDescent="0.25">
      <c r="A686" s="30"/>
      <c r="B686" s="105"/>
      <c r="C686" s="106"/>
      <c r="D686" s="86"/>
      <c r="E686" s="87" t="s">
        <v>801</v>
      </c>
      <c r="F686" s="88"/>
      <c r="G686" s="89"/>
      <c r="H686" s="90"/>
      <c r="I686" s="91"/>
      <c r="J686" s="92"/>
      <c r="K686" s="90"/>
      <c r="L686" s="93"/>
      <c r="M686" s="94"/>
      <c r="N686" s="90"/>
      <c r="O686" s="91"/>
      <c r="P686" s="92"/>
    </row>
    <row r="687" spans="1:16" s="42" customFormat="1" ht="25.5" x14ac:dyDescent="0.2">
      <c r="A687" s="43"/>
      <c r="B687" s="44">
        <v>1</v>
      </c>
      <c r="C687" s="157" t="s">
        <v>802</v>
      </c>
      <c r="D687" s="45"/>
      <c r="E687" s="58" t="s">
        <v>803</v>
      </c>
      <c r="F687" s="47" t="s">
        <v>17</v>
      </c>
      <c r="G687" s="48" t="s">
        <v>18</v>
      </c>
      <c r="H687" s="49">
        <v>-281.8</v>
      </c>
      <c r="I687" s="50">
        <v>-33.799999999999997</v>
      </c>
      <c r="J687" s="60">
        <v>-52.3</v>
      </c>
      <c r="K687" s="49">
        <v>-281.8</v>
      </c>
      <c r="L687" s="50">
        <v>-33.799999999999997</v>
      </c>
      <c r="M687" s="60">
        <v>-52.3</v>
      </c>
      <c r="N687" s="49">
        <v>-281.8</v>
      </c>
      <c r="O687" s="50">
        <v>-33.799999999999997</v>
      </c>
      <c r="P687" s="60">
        <v>-52.3</v>
      </c>
    </row>
    <row r="688" spans="1:16" s="42" customFormat="1" ht="25.5" x14ac:dyDescent="0.2">
      <c r="A688" s="43"/>
      <c r="B688" s="44">
        <v>1</v>
      </c>
      <c r="C688" s="157" t="s">
        <v>802</v>
      </c>
      <c r="D688" s="45"/>
      <c r="E688" s="58" t="s">
        <v>804</v>
      </c>
      <c r="F688" s="47" t="s">
        <v>17</v>
      </c>
      <c r="G688" s="48" t="s">
        <v>18</v>
      </c>
      <c r="H688" s="49"/>
      <c r="I688" s="50">
        <v>86.3</v>
      </c>
      <c r="J688" s="60">
        <v>-26.6</v>
      </c>
      <c r="K688" s="49"/>
      <c r="L688" s="50">
        <v>86.3</v>
      </c>
      <c r="M688" s="60">
        <v>-26.6</v>
      </c>
      <c r="N688" s="49"/>
      <c r="O688" s="50">
        <v>86.3</v>
      </c>
      <c r="P688" s="60">
        <v>-26.6</v>
      </c>
    </row>
    <row r="689" spans="1:16" s="42" customFormat="1" ht="25.5" x14ac:dyDescent="0.2">
      <c r="A689" s="43"/>
      <c r="B689" s="44">
        <v>1</v>
      </c>
      <c r="C689" s="157" t="s">
        <v>802</v>
      </c>
      <c r="D689" s="45"/>
      <c r="E689" s="58" t="s">
        <v>805</v>
      </c>
      <c r="F689" s="47" t="s">
        <v>17</v>
      </c>
      <c r="G689" s="48" t="s">
        <v>18</v>
      </c>
      <c r="H689" s="49"/>
      <c r="I689" s="50"/>
      <c r="J689" s="60"/>
      <c r="K689" s="49"/>
      <c r="L689" s="50">
        <v>20.8</v>
      </c>
      <c r="M689" s="60">
        <v>-7.1</v>
      </c>
      <c r="N689" s="49"/>
      <c r="O689" s="50">
        <v>20.8</v>
      </c>
      <c r="P689" s="60">
        <v>-7.1</v>
      </c>
    </row>
    <row r="690" spans="1:16" s="42" customFormat="1" ht="25.5" x14ac:dyDescent="0.2">
      <c r="A690" s="43"/>
      <c r="B690" s="44">
        <v>1</v>
      </c>
      <c r="C690" s="157" t="s">
        <v>802</v>
      </c>
      <c r="D690" s="45"/>
      <c r="E690" s="58" t="s">
        <v>806</v>
      </c>
      <c r="F690" s="47" t="s">
        <v>13</v>
      </c>
      <c r="G690" s="48" t="s">
        <v>14</v>
      </c>
      <c r="H690" s="49"/>
      <c r="I690" s="50">
        <v>-20.8</v>
      </c>
      <c r="J690" s="60">
        <v>7.1</v>
      </c>
      <c r="K690" s="49"/>
      <c r="L690" s="129"/>
      <c r="M690" s="60"/>
      <c r="N690" s="49"/>
      <c r="O690" s="129"/>
      <c r="P690" s="60"/>
    </row>
    <row r="691" spans="1:16" s="42" customFormat="1" ht="12.75" x14ac:dyDescent="0.25">
      <c r="A691" s="158" t="s">
        <v>807</v>
      </c>
      <c r="B691" s="44">
        <v>1</v>
      </c>
      <c r="C691" s="44">
        <v>1086</v>
      </c>
      <c r="D691" s="45"/>
      <c r="E691" s="58" t="s">
        <v>808</v>
      </c>
      <c r="F691" s="47" t="s">
        <v>17</v>
      </c>
      <c r="G691" s="48" t="s">
        <v>18</v>
      </c>
      <c r="H691" s="61">
        <v>-321.5</v>
      </c>
      <c r="I691" s="130">
        <v>-29.2</v>
      </c>
      <c r="J691" s="131"/>
      <c r="K691" s="61">
        <v>-321.5</v>
      </c>
      <c r="L691" s="130">
        <v>-29.2</v>
      </c>
      <c r="M691" s="131"/>
      <c r="N691" s="61">
        <v>-321.5</v>
      </c>
      <c r="O691" s="130">
        <v>-29.2</v>
      </c>
      <c r="P691" s="131"/>
    </row>
    <row r="692" spans="1:16" s="42" customFormat="1" ht="12.75" x14ac:dyDescent="0.25">
      <c r="A692" s="158" t="s">
        <v>807</v>
      </c>
      <c r="B692" s="44">
        <v>1</v>
      </c>
      <c r="C692" s="44">
        <v>1086</v>
      </c>
      <c r="D692" s="45"/>
      <c r="E692" s="58" t="s">
        <v>809</v>
      </c>
      <c r="F692" s="47" t="s">
        <v>17</v>
      </c>
      <c r="G692" s="48" t="s">
        <v>18</v>
      </c>
      <c r="H692" s="61"/>
      <c r="I692" s="130">
        <v>49.3</v>
      </c>
      <c r="J692" s="131">
        <v>-16.600000000000001</v>
      </c>
      <c r="K692" s="61"/>
      <c r="L692" s="130">
        <v>49.3</v>
      </c>
      <c r="M692" s="131">
        <v>-16.600000000000001</v>
      </c>
      <c r="N692" s="61"/>
      <c r="O692" s="130">
        <v>49.3</v>
      </c>
      <c r="P692" s="131">
        <v>-16.600000000000001</v>
      </c>
    </row>
    <row r="693" spans="1:16" s="42" customFormat="1" ht="12.75" x14ac:dyDescent="0.25">
      <c r="A693" s="158" t="s">
        <v>807</v>
      </c>
      <c r="B693" s="44">
        <v>1</v>
      </c>
      <c r="C693" s="44">
        <v>1086</v>
      </c>
      <c r="D693" s="45"/>
      <c r="E693" s="58" t="s">
        <v>810</v>
      </c>
      <c r="F693" s="47" t="s">
        <v>17</v>
      </c>
      <c r="G693" s="48" t="s">
        <v>18</v>
      </c>
      <c r="H693" s="61"/>
      <c r="I693" s="130">
        <v>49.3</v>
      </c>
      <c r="J693" s="131">
        <v>-16.600000000000001</v>
      </c>
      <c r="K693" s="61"/>
      <c r="L693" s="130">
        <v>49.3</v>
      </c>
      <c r="M693" s="131">
        <v>-16.600000000000001</v>
      </c>
      <c r="N693" s="61"/>
      <c r="O693" s="130">
        <v>49.3</v>
      </c>
      <c r="P693" s="131">
        <v>-16.600000000000001</v>
      </c>
    </row>
    <row r="694" spans="1:16" s="42" customFormat="1" ht="12.75" x14ac:dyDescent="0.25">
      <c r="A694" s="158" t="s">
        <v>807</v>
      </c>
      <c r="B694" s="44">
        <v>1</v>
      </c>
      <c r="C694" s="44">
        <v>1086</v>
      </c>
      <c r="D694" s="45"/>
      <c r="E694" s="58" t="s">
        <v>811</v>
      </c>
      <c r="F694" s="47" t="s">
        <v>17</v>
      </c>
      <c r="G694" s="48" t="s">
        <v>18</v>
      </c>
      <c r="H694" s="61"/>
      <c r="I694" s="130"/>
      <c r="J694" s="131"/>
      <c r="K694" s="61"/>
      <c r="L694" s="130">
        <v>2.2000000000000011</v>
      </c>
      <c r="M694" s="131">
        <v>-8.8000000000000007</v>
      </c>
      <c r="N694" s="61"/>
      <c r="O694" s="130">
        <v>2.2000000000000011</v>
      </c>
      <c r="P694" s="131">
        <v>-8.8000000000000007</v>
      </c>
    </row>
    <row r="695" spans="1:16" s="42" customFormat="1" ht="12.75" x14ac:dyDescent="0.25">
      <c r="A695" s="158" t="s">
        <v>807</v>
      </c>
      <c r="B695" s="44">
        <v>1</v>
      </c>
      <c r="C695" s="44">
        <v>1086</v>
      </c>
      <c r="D695" s="45"/>
      <c r="E695" s="58" t="s">
        <v>811</v>
      </c>
      <c r="F695" s="47" t="s">
        <v>13</v>
      </c>
      <c r="G695" s="48" t="s">
        <v>14</v>
      </c>
      <c r="H695" s="61"/>
      <c r="I695" s="130">
        <v>-23.6</v>
      </c>
      <c r="J695" s="131">
        <v>8.8000000000000007</v>
      </c>
      <c r="K695" s="61"/>
      <c r="L695" s="130"/>
      <c r="M695" s="131"/>
      <c r="N695" s="61"/>
      <c r="O695" s="130"/>
      <c r="P695" s="131"/>
    </row>
    <row r="696" spans="1:16" s="57" customFormat="1" ht="12.75" x14ac:dyDescent="0.25">
      <c r="A696" s="149">
        <v>190014</v>
      </c>
      <c r="B696" s="44">
        <v>1</v>
      </c>
      <c r="C696" s="52">
        <v>1088</v>
      </c>
      <c r="D696" s="45"/>
      <c r="E696" s="46" t="s">
        <v>812</v>
      </c>
      <c r="F696" s="47" t="s">
        <v>13</v>
      </c>
      <c r="G696" s="48" t="s">
        <v>14</v>
      </c>
      <c r="H696" s="98">
        <v>5</v>
      </c>
      <c r="I696" s="99">
        <v>5</v>
      </c>
      <c r="J696" s="100"/>
      <c r="K696" s="98">
        <v>5</v>
      </c>
      <c r="L696" s="99">
        <v>5</v>
      </c>
      <c r="M696" s="100"/>
      <c r="N696" s="98">
        <v>5</v>
      </c>
      <c r="O696" s="99">
        <v>5</v>
      </c>
      <c r="P696" s="100"/>
    </row>
    <row r="697" spans="1:16" s="42" customFormat="1" ht="12.75" x14ac:dyDescent="0.25">
      <c r="A697" s="30"/>
      <c r="B697" s="105"/>
      <c r="C697" s="106"/>
      <c r="D697" s="107"/>
      <c r="E697" s="87" t="s">
        <v>813</v>
      </c>
      <c r="F697" s="88"/>
      <c r="G697" s="89"/>
      <c r="H697" s="90"/>
      <c r="I697" s="91"/>
      <c r="J697" s="92"/>
      <c r="K697" s="90"/>
      <c r="L697" s="93"/>
      <c r="M697" s="94"/>
      <c r="N697" s="90"/>
      <c r="O697" s="91"/>
      <c r="P697" s="92"/>
    </row>
    <row r="698" spans="1:16" s="42" customFormat="1" ht="12.75" x14ac:dyDescent="0.25">
      <c r="A698" s="43"/>
      <c r="B698" s="44">
        <v>1</v>
      </c>
      <c r="C698" s="44">
        <v>1090</v>
      </c>
      <c r="D698" s="45"/>
      <c r="E698" s="58" t="s">
        <v>814</v>
      </c>
      <c r="F698" s="47" t="s">
        <v>13</v>
      </c>
      <c r="G698" s="48" t="s">
        <v>73</v>
      </c>
      <c r="H698" s="49">
        <v>300</v>
      </c>
      <c r="I698" s="50"/>
      <c r="J698" s="60"/>
      <c r="K698" s="49">
        <v>300</v>
      </c>
      <c r="L698" s="50"/>
      <c r="M698" s="60"/>
      <c r="N698" s="49">
        <v>300</v>
      </c>
      <c r="O698" s="50"/>
      <c r="P698" s="60"/>
    </row>
    <row r="699" spans="1:16" s="42" customFormat="1" ht="12.75" x14ac:dyDescent="0.25">
      <c r="A699" s="148"/>
      <c r="B699" s="44">
        <v>1</v>
      </c>
      <c r="C699" s="159">
        <v>1091</v>
      </c>
      <c r="D699" s="45"/>
      <c r="E699" s="58" t="s">
        <v>815</v>
      </c>
      <c r="F699" s="47" t="s">
        <v>13</v>
      </c>
      <c r="G699" s="48" t="s">
        <v>14</v>
      </c>
      <c r="H699" s="49"/>
      <c r="I699" s="50"/>
      <c r="J699" s="60"/>
      <c r="K699" s="49">
        <v>112</v>
      </c>
      <c r="L699" s="50">
        <v>38</v>
      </c>
      <c r="M699" s="60"/>
      <c r="N699" s="49">
        <v>112</v>
      </c>
      <c r="O699" s="50">
        <v>38</v>
      </c>
      <c r="P699" s="60"/>
    </row>
    <row r="700" spans="1:16" s="57" customFormat="1" ht="12.75" x14ac:dyDescent="0.25">
      <c r="A700" s="149" t="s">
        <v>816</v>
      </c>
      <c r="B700" s="44">
        <v>1</v>
      </c>
      <c r="C700" s="52">
        <v>1094</v>
      </c>
      <c r="D700" s="45"/>
      <c r="E700" s="46" t="s">
        <v>817</v>
      </c>
      <c r="F700" s="47" t="s">
        <v>17</v>
      </c>
      <c r="G700" s="48" t="s">
        <v>18</v>
      </c>
      <c r="H700" s="98"/>
      <c r="I700" s="99"/>
      <c r="J700" s="100"/>
      <c r="K700" s="98">
        <v>-2</v>
      </c>
      <c r="L700" s="99"/>
      <c r="M700" s="100"/>
      <c r="N700" s="98">
        <v>-2</v>
      </c>
      <c r="O700" s="99"/>
      <c r="P700" s="100"/>
    </row>
    <row r="701" spans="1:16" s="42" customFormat="1" ht="12.75" x14ac:dyDescent="0.25">
      <c r="A701" s="30"/>
      <c r="B701" s="105"/>
      <c r="C701" s="106"/>
      <c r="D701" s="107"/>
      <c r="E701" s="87" t="s">
        <v>818</v>
      </c>
      <c r="F701" s="88"/>
      <c r="G701" s="89"/>
      <c r="H701" s="90"/>
      <c r="I701" s="91"/>
      <c r="J701" s="92"/>
      <c r="K701" s="90"/>
      <c r="L701" s="93"/>
      <c r="M701" s="94"/>
      <c r="N701" s="90"/>
      <c r="O701" s="91"/>
      <c r="P701" s="92"/>
    </row>
    <row r="702" spans="1:16" s="42" customFormat="1" ht="25.5" x14ac:dyDescent="0.25">
      <c r="A702" s="43"/>
      <c r="B702" s="44">
        <v>1</v>
      </c>
      <c r="C702" s="44">
        <v>1100</v>
      </c>
      <c r="D702" s="45"/>
      <c r="E702" s="58" t="s">
        <v>819</v>
      </c>
      <c r="F702" s="47" t="s">
        <v>13</v>
      </c>
      <c r="G702" s="48" t="s">
        <v>73</v>
      </c>
      <c r="H702" s="49">
        <v>-1000</v>
      </c>
      <c r="I702" s="50"/>
      <c r="J702" s="60"/>
      <c r="K702" s="49">
        <v>-1000</v>
      </c>
      <c r="L702" s="50"/>
      <c r="M702" s="60"/>
      <c r="N702" s="49">
        <v>-1000</v>
      </c>
      <c r="O702" s="50"/>
      <c r="P702" s="60"/>
    </row>
    <row r="703" spans="1:16" s="42" customFormat="1" ht="25.5" x14ac:dyDescent="0.25">
      <c r="A703" s="43"/>
      <c r="B703" s="44">
        <v>1</v>
      </c>
      <c r="C703" s="44">
        <v>1101</v>
      </c>
      <c r="D703" s="45"/>
      <c r="E703" s="58" t="s">
        <v>820</v>
      </c>
      <c r="F703" s="47" t="s">
        <v>17</v>
      </c>
      <c r="G703" s="48" t="s">
        <v>109</v>
      </c>
      <c r="H703" s="49">
        <v>3.1150000000000002</v>
      </c>
      <c r="I703" s="50">
        <v>3.1150000000000002</v>
      </c>
      <c r="J703" s="60">
        <v>3.1150000000000002</v>
      </c>
      <c r="K703" s="49">
        <v>3.1150000000000002</v>
      </c>
      <c r="L703" s="50">
        <v>3.1150000000000002</v>
      </c>
      <c r="M703" s="60">
        <v>3.1150000000000002</v>
      </c>
      <c r="N703" s="49">
        <v>3.1150000000000002</v>
      </c>
      <c r="O703" s="50">
        <v>3.1150000000000002</v>
      </c>
      <c r="P703" s="60">
        <v>3.1150000000000002</v>
      </c>
    </row>
    <row r="704" spans="1:16" s="104" customFormat="1" ht="25.5" x14ac:dyDescent="0.25">
      <c r="A704" s="158">
        <v>199012</v>
      </c>
      <c r="B704" s="160">
        <v>1</v>
      </c>
      <c r="C704" s="101">
        <v>1116</v>
      </c>
      <c r="D704" s="45"/>
      <c r="E704" s="123" t="s">
        <v>821</v>
      </c>
      <c r="F704" s="67" t="s">
        <v>17</v>
      </c>
      <c r="G704" s="68" t="s">
        <v>18</v>
      </c>
      <c r="H704" s="98">
        <v>-2.2999999999999998</v>
      </c>
      <c r="I704" s="99"/>
      <c r="J704" s="100"/>
      <c r="K704" s="98">
        <v>-2.2999999999999998</v>
      </c>
      <c r="L704" s="99"/>
      <c r="M704" s="100"/>
      <c r="N704" s="98">
        <v>-2.2999999999999998</v>
      </c>
      <c r="O704" s="99"/>
      <c r="P704" s="100"/>
    </row>
    <row r="705" spans="1:16" s="104" customFormat="1" ht="25.5" x14ac:dyDescent="0.25">
      <c r="A705" s="158">
        <v>199012</v>
      </c>
      <c r="B705" s="160">
        <v>1</v>
      </c>
      <c r="C705" s="101">
        <v>1116</v>
      </c>
      <c r="D705" s="45"/>
      <c r="E705" s="123" t="s">
        <v>822</v>
      </c>
      <c r="F705" s="67" t="s">
        <v>17</v>
      </c>
      <c r="G705" s="68" t="s">
        <v>18</v>
      </c>
      <c r="H705" s="98"/>
      <c r="I705" s="99"/>
      <c r="J705" s="100"/>
      <c r="K705" s="98">
        <v>-9.3000000000000007</v>
      </c>
      <c r="L705" s="99"/>
      <c r="M705" s="100"/>
      <c r="N705" s="98">
        <v>-9.3000000000000007</v>
      </c>
      <c r="O705" s="99"/>
      <c r="P705" s="100"/>
    </row>
    <row r="706" spans="1:16" s="104" customFormat="1" ht="25.5" x14ac:dyDescent="0.25">
      <c r="A706" s="158">
        <v>199012</v>
      </c>
      <c r="B706" s="160">
        <v>1</v>
      </c>
      <c r="C706" s="101">
        <v>1116</v>
      </c>
      <c r="D706" s="45"/>
      <c r="E706" s="123" t="s">
        <v>822</v>
      </c>
      <c r="F706" s="67" t="s">
        <v>13</v>
      </c>
      <c r="G706" s="68" t="s">
        <v>14</v>
      </c>
      <c r="H706" s="98">
        <v>9.3000000000000007</v>
      </c>
      <c r="I706" s="99"/>
      <c r="J706" s="100"/>
      <c r="K706" s="98"/>
      <c r="L706" s="99"/>
      <c r="M706" s="100"/>
      <c r="N706" s="98"/>
      <c r="O706" s="99"/>
      <c r="P706" s="100"/>
    </row>
    <row r="707" spans="1:16" s="104" customFormat="1" ht="25.5" x14ac:dyDescent="0.25">
      <c r="A707" s="158">
        <v>199012</v>
      </c>
      <c r="B707" s="160">
        <v>1</v>
      </c>
      <c r="C707" s="101">
        <v>1118</v>
      </c>
      <c r="D707" s="45"/>
      <c r="E707" s="123" t="s">
        <v>823</v>
      </c>
      <c r="F707" s="67" t="s">
        <v>17</v>
      </c>
      <c r="G707" s="68" t="s">
        <v>18</v>
      </c>
      <c r="H707" s="98">
        <v>-1.3</v>
      </c>
      <c r="I707" s="99"/>
      <c r="J707" s="100"/>
      <c r="K707" s="98">
        <v>-1.3</v>
      </c>
      <c r="L707" s="99"/>
      <c r="M707" s="100"/>
      <c r="N707" s="98">
        <v>-1.3</v>
      </c>
      <c r="O707" s="99"/>
      <c r="P707" s="100"/>
    </row>
    <row r="708" spans="1:16" s="104" customFormat="1" ht="25.5" x14ac:dyDescent="0.25">
      <c r="A708" s="158">
        <v>199012</v>
      </c>
      <c r="B708" s="160">
        <v>1</v>
      </c>
      <c r="C708" s="101">
        <v>1118</v>
      </c>
      <c r="D708" s="45"/>
      <c r="E708" s="123" t="s">
        <v>824</v>
      </c>
      <c r="F708" s="67" t="s">
        <v>17</v>
      </c>
      <c r="G708" s="68" t="s">
        <v>18</v>
      </c>
      <c r="H708" s="98"/>
      <c r="I708" s="99"/>
      <c r="J708" s="100"/>
      <c r="K708" s="98">
        <v>-19.8</v>
      </c>
      <c r="L708" s="99"/>
      <c r="M708" s="100"/>
      <c r="N708" s="98">
        <v>-19.8</v>
      </c>
      <c r="O708" s="99"/>
      <c r="P708" s="100"/>
    </row>
    <row r="709" spans="1:16" s="104" customFormat="1" ht="25.5" x14ac:dyDescent="0.25">
      <c r="A709" s="158">
        <v>199012</v>
      </c>
      <c r="B709" s="160">
        <v>1</v>
      </c>
      <c r="C709" s="101">
        <v>1118</v>
      </c>
      <c r="D709" s="45"/>
      <c r="E709" s="123" t="s">
        <v>824</v>
      </c>
      <c r="F709" s="67" t="s">
        <v>13</v>
      </c>
      <c r="G709" s="68" t="s">
        <v>14</v>
      </c>
      <c r="H709" s="98">
        <v>19.8</v>
      </c>
      <c r="I709" s="99"/>
      <c r="J709" s="100"/>
      <c r="K709" s="98"/>
      <c r="L709" s="99"/>
      <c r="M709" s="100"/>
      <c r="N709" s="98"/>
      <c r="O709" s="99"/>
      <c r="P709" s="100"/>
    </row>
    <row r="710" spans="1:16" s="104" customFormat="1" ht="25.5" x14ac:dyDescent="0.25">
      <c r="A710" s="149">
        <v>201055</v>
      </c>
      <c r="B710" s="160">
        <v>1</v>
      </c>
      <c r="C710" s="101" t="s">
        <v>825</v>
      </c>
      <c r="D710" s="102"/>
      <c r="E710" s="123" t="s">
        <v>826</v>
      </c>
      <c r="F710" s="67" t="s">
        <v>17</v>
      </c>
      <c r="G710" s="68" t="s">
        <v>18</v>
      </c>
      <c r="H710" s="98">
        <v>205.9</v>
      </c>
      <c r="I710" s="99">
        <v>113.3</v>
      </c>
      <c r="J710" s="100">
        <v>113.3</v>
      </c>
      <c r="K710" s="98">
        <v>205.9</v>
      </c>
      <c r="L710" s="99">
        <v>113.3</v>
      </c>
      <c r="M710" s="100">
        <v>113.3</v>
      </c>
      <c r="N710" s="98">
        <v>205.9</v>
      </c>
      <c r="O710" s="99">
        <v>113.3</v>
      </c>
      <c r="P710" s="100">
        <v>113.3</v>
      </c>
    </row>
    <row r="711" spans="1:16" s="104" customFormat="1" ht="12.75" x14ac:dyDescent="0.25">
      <c r="A711" s="149">
        <v>201056</v>
      </c>
      <c r="B711" s="160">
        <v>1</v>
      </c>
      <c r="C711" s="161" t="s">
        <v>827</v>
      </c>
      <c r="D711" s="102"/>
      <c r="E711" s="123" t="s">
        <v>828</v>
      </c>
      <c r="F711" s="67" t="s">
        <v>17</v>
      </c>
      <c r="G711" s="68" t="s">
        <v>18</v>
      </c>
      <c r="H711" s="98">
        <v>8</v>
      </c>
      <c r="I711" s="99">
        <v>16</v>
      </c>
      <c r="J711" s="100">
        <v>24</v>
      </c>
      <c r="K711" s="98">
        <v>8</v>
      </c>
      <c r="L711" s="99">
        <v>16</v>
      </c>
      <c r="M711" s="100">
        <v>24</v>
      </c>
      <c r="N711" s="98">
        <v>8</v>
      </c>
      <c r="O711" s="99">
        <v>16</v>
      </c>
      <c r="P711" s="100">
        <v>24</v>
      </c>
    </row>
    <row r="712" spans="1:16" s="104" customFormat="1" ht="12.75" x14ac:dyDescent="0.25">
      <c r="A712" s="149">
        <v>201056</v>
      </c>
      <c r="B712" s="160">
        <v>1</v>
      </c>
      <c r="C712" s="161" t="s">
        <v>827</v>
      </c>
      <c r="D712" s="102"/>
      <c r="E712" s="123" t="s">
        <v>829</v>
      </c>
      <c r="F712" s="67" t="s">
        <v>17</v>
      </c>
      <c r="G712" s="68" t="s">
        <v>18</v>
      </c>
      <c r="H712" s="98">
        <v>22.8</v>
      </c>
      <c r="I712" s="99">
        <v>22.8</v>
      </c>
      <c r="J712" s="100">
        <v>22.8</v>
      </c>
      <c r="K712" s="98">
        <v>22.8</v>
      </c>
      <c r="L712" s="99">
        <v>22.8</v>
      </c>
      <c r="M712" s="100">
        <v>22.8</v>
      </c>
      <c r="N712" s="98">
        <v>22.8</v>
      </c>
      <c r="O712" s="99">
        <v>22.8</v>
      </c>
      <c r="P712" s="100">
        <v>22.8</v>
      </c>
    </row>
    <row r="713" spans="1:16" s="104" customFormat="1" ht="12.75" x14ac:dyDescent="0.25">
      <c r="A713" s="149">
        <v>201057</v>
      </c>
      <c r="B713" s="160">
        <v>1</v>
      </c>
      <c r="C713" s="101">
        <v>1126</v>
      </c>
      <c r="D713" s="45"/>
      <c r="E713" s="123" t="s">
        <v>830</v>
      </c>
      <c r="F713" s="67" t="s">
        <v>17</v>
      </c>
      <c r="G713" s="68" t="s">
        <v>18</v>
      </c>
      <c r="H713" s="98">
        <v>46</v>
      </c>
      <c r="I713" s="99">
        <v>92</v>
      </c>
      <c r="J713" s="100">
        <v>138</v>
      </c>
      <c r="K713" s="98">
        <v>46</v>
      </c>
      <c r="L713" s="99">
        <v>92</v>
      </c>
      <c r="M713" s="100">
        <v>138</v>
      </c>
      <c r="N713" s="98">
        <v>46</v>
      </c>
      <c r="O713" s="99">
        <v>92</v>
      </c>
      <c r="P713" s="100">
        <v>138</v>
      </c>
    </row>
    <row r="714" spans="1:16" s="104" customFormat="1" ht="25.5" x14ac:dyDescent="0.25">
      <c r="A714" s="149" t="s">
        <v>831</v>
      </c>
      <c r="B714" s="160">
        <v>1</v>
      </c>
      <c r="C714" s="101">
        <v>1127</v>
      </c>
      <c r="D714" s="45"/>
      <c r="E714" s="123" t="s">
        <v>832</v>
      </c>
      <c r="F714" s="67" t="s">
        <v>17</v>
      </c>
      <c r="G714" s="68" t="s">
        <v>18</v>
      </c>
      <c r="H714" s="98">
        <v>-2</v>
      </c>
      <c r="I714" s="99"/>
      <c r="J714" s="100"/>
      <c r="K714" s="98">
        <v>-2</v>
      </c>
      <c r="L714" s="99"/>
      <c r="M714" s="100"/>
      <c r="N714" s="98">
        <v>-2</v>
      </c>
      <c r="O714" s="99"/>
      <c r="P714" s="100"/>
    </row>
    <row r="715" spans="1:16" s="42" customFormat="1" ht="12.75" x14ac:dyDescent="0.25">
      <c r="A715" s="43"/>
      <c r="B715" s="44">
        <v>1</v>
      </c>
      <c r="C715" s="44" t="s">
        <v>833</v>
      </c>
      <c r="D715" s="45"/>
      <c r="E715" s="58" t="s">
        <v>834</v>
      </c>
      <c r="F715" s="47" t="s">
        <v>17</v>
      </c>
      <c r="G715" s="48" t="s">
        <v>109</v>
      </c>
      <c r="H715" s="49">
        <v>9.4964999999999993</v>
      </c>
      <c r="I715" s="50">
        <v>21.216000000000001</v>
      </c>
      <c r="J715" s="60">
        <v>4.3875000000000002</v>
      </c>
      <c r="K715" s="49">
        <v>9.4964999999999993</v>
      </c>
      <c r="L715" s="50">
        <v>21.216000000000001</v>
      </c>
      <c r="M715" s="60">
        <v>4.3875000000000002</v>
      </c>
      <c r="N715" s="49">
        <v>13.1625</v>
      </c>
      <c r="O715" s="50">
        <v>17.55</v>
      </c>
      <c r="P715" s="60">
        <v>4.3875000000000002</v>
      </c>
    </row>
    <row r="716" spans="1:16" s="42" customFormat="1" ht="12.75" x14ac:dyDescent="0.25">
      <c r="A716" s="30"/>
      <c r="B716" s="105"/>
      <c r="C716" s="106"/>
      <c r="D716" s="107"/>
      <c r="E716" s="87" t="s">
        <v>835</v>
      </c>
      <c r="F716" s="88"/>
      <c r="G716" s="89"/>
      <c r="H716" s="90"/>
      <c r="I716" s="91"/>
      <c r="J716" s="92"/>
      <c r="K716" s="90"/>
      <c r="L716" s="93"/>
      <c r="M716" s="94"/>
      <c r="N716" s="90"/>
      <c r="O716" s="91"/>
      <c r="P716" s="92"/>
    </row>
    <row r="717" spans="1:16" s="42" customFormat="1" ht="12.75" x14ac:dyDescent="0.25">
      <c r="A717" s="30"/>
      <c r="B717" s="105"/>
      <c r="C717" s="106"/>
      <c r="D717" s="107"/>
      <c r="E717" s="162" t="s">
        <v>836</v>
      </c>
      <c r="F717" s="88"/>
      <c r="G717" s="89"/>
      <c r="H717" s="90"/>
      <c r="I717" s="91"/>
      <c r="J717" s="92"/>
      <c r="K717" s="90"/>
      <c r="L717" s="93"/>
      <c r="M717" s="94"/>
      <c r="N717" s="90"/>
      <c r="O717" s="91"/>
      <c r="P717" s="92"/>
    </row>
    <row r="718" spans="1:16" s="104" customFormat="1" ht="12.75" x14ac:dyDescent="0.25">
      <c r="A718" s="149" t="s">
        <v>837</v>
      </c>
      <c r="B718" s="160"/>
      <c r="C718" s="101">
        <v>1134</v>
      </c>
      <c r="D718" s="45"/>
      <c r="E718" s="123" t="s">
        <v>838</v>
      </c>
      <c r="F718" s="67" t="s">
        <v>13</v>
      </c>
      <c r="G718" s="68" t="s">
        <v>14</v>
      </c>
      <c r="H718" s="98">
        <v>2</v>
      </c>
      <c r="I718" s="99">
        <v>2</v>
      </c>
      <c r="J718" s="100">
        <v>2</v>
      </c>
      <c r="K718" s="98">
        <v>2</v>
      </c>
      <c r="L718" s="99">
        <v>2</v>
      </c>
      <c r="M718" s="100">
        <v>2</v>
      </c>
      <c r="N718" s="98">
        <v>2</v>
      </c>
      <c r="O718" s="99">
        <v>2</v>
      </c>
      <c r="P718" s="100">
        <v>2</v>
      </c>
    </row>
    <row r="719" spans="1:16" s="42" customFormat="1" ht="12.75" x14ac:dyDescent="0.25">
      <c r="A719" s="43"/>
      <c r="B719" s="44">
        <v>1</v>
      </c>
      <c r="C719" s="44">
        <v>1140</v>
      </c>
      <c r="D719" s="45"/>
      <c r="E719" s="58" t="s">
        <v>839</v>
      </c>
      <c r="F719" s="47" t="s">
        <v>13</v>
      </c>
      <c r="G719" s="48" t="s">
        <v>14</v>
      </c>
      <c r="H719" s="61">
        <v>214.119461</v>
      </c>
      <c r="I719" s="130">
        <v>217.94776200000001</v>
      </c>
      <c r="J719" s="131">
        <v>247.26920099999998</v>
      </c>
      <c r="K719" s="61">
        <v>214.119461</v>
      </c>
      <c r="L719" s="130">
        <v>217.94776200000001</v>
      </c>
      <c r="M719" s="131">
        <v>247.26920099999998</v>
      </c>
      <c r="N719" s="61">
        <v>214.119461</v>
      </c>
      <c r="O719" s="130">
        <v>217.94776200000001</v>
      </c>
      <c r="P719" s="131">
        <v>247.26920099999998</v>
      </c>
    </row>
    <row r="720" spans="1:16" s="42" customFormat="1" ht="12.75" x14ac:dyDescent="0.25">
      <c r="A720" s="43"/>
      <c r="B720" s="44">
        <v>1</v>
      </c>
      <c r="C720" s="44">
        <v>1140</v>
      </c>
      <c r="D720" s="45"/>
      <c r="E720" s="58" t="s">
        <v>840</v>
      </c>
      <c r="F720" s="47" t="s">
        <v>13</v>
      </c>
      <c r="G720" s="48" t="s">
        <v>73</v>
      </c>
      <c r="H720" s="61">
        <v>146.5</v>
      </c>
      <c r="I720" s="129">
        <v>200</v>
      </c>
      <c r="J720" s="60">
        <v>250</v>
      </c>
      <c r="K720" s="61">
        <v>146.5</v>
      </c>
      <c r="L720" s="129">
        <v>200</v>
      </c>
      <c r="M720" s="60">
        <v>250</v>
      </c>
      <c r="N720" s="61">
        <v>146.5</v>
      </c>
      <c r="O720" s="129">
        <v>200</v>
      </c>
      <c r="P720" s="60">
        <v>250</v>
      </c>
    </row>
    <row r="721" spans="1:17" s="42" customFormat="1" ht="12.75" x14ac:dyDescent="0.25">
      <c r="A721" s="43"/>
      <c r="B721" s="44">
        <v>1</v>
      </c>
      <c r="C721" s="44">
        <v>1141</v>
      </c>
      <c r="D721" s="45"/>
      <c r="E721" s="58" t="s">
        <v>841</v>
      </c>
      <c r="F721" s="47" t="s">
        <v>13</v>
      </c>
      <c r="G721" s="48" t="s">
        <v>14</v>
      </c>
      <c r="H721" s="61">
        <v>-21.247719999999919</v>
      </c>
      <c r="I721" s="130">
        <v>316.70069300000017</v>
      </c>
      <c r="J721" s="131">
        <v>154.08050700000001</v>
      </c>
      <c r="K721" s="61">
        <v>-21.247719999999919</v>
      </c>
      <c r="L721" s="130">
        <v>316.70069300000017</v>
      </c>
      <c r="M721" s="131">
        <v>154.08050700000001</v>
      </c>
      <c r="N721" s="61">
        <v>-21.247719999999919</v>
      </c>
      <c r="O721" s="130">
        <v>316.70069300000017</v>
      </c>
      <c r="P721" s="131">
        <v>154.08050700000001</v>
      </c>
    </row>
    <row r="722" spans="1:17" s="57" customFormat="1" ht="38.25" x14ac:dyDescent="0.25">
      <c r="A722" s="47"/>
      <c r="B722" s="163">
        <v>1</v>
      </c>
      <c r="C722" s="52">
        <v>1142</v>
      </c>
      <c r="D722" s="45"/>
      <c r="E722" s="46" t="s">
        <v>842</v>
      </c>
      <c r="F722" s="47" t="s">
        <v>13</v>
      </c>
      <c r="G722" s="48" t="s">
        <v>73</v>
      </c>
      <c r="H722" s="54">
        <v>1085</v>
      </c>
      <c r="I722" s="55">
        <v>140</v>
      </c>
      <c r="J722" s="56">
        <v>140</v>
      </c>
      <c r="K722" s="54">
        <v>1085</v>
      </c>
      <c r="L722" s="55">
        <v>140</v>
      </c>
      <c r="M722" s="56">
        <v>140</v>
      </c>
      <c r="N722" s="54"/>
      <c r="O722" s="55"/>
      <c r="P722" s="56"/>
    </row>
    <row r="723" spans="1:17" s="57" customFormat="1" ht="25.5" x14ac:dyDescent="0.25">
      <c r="A723" s="47"/>
      <c r="B723" s="163">
        <v>1</v>
      </c>
      <c r="C723" s="52">
        <v>1142</v>
      </c>
      <c r="D723" s="45"/>
      <c r="E723" s="46" t="s">
        <v>843</v>
      </c>
      <c r="F723" s="47" t="s">
        <v>13</v>
      </c>
      <c r="G723" s="48" t="s">
        <v>14</v>
      </c>
      <c r="H723" s="54">
        <v>465</v>
      </c>
      <c r="I723" s="55">
        <v>60</v>
      </c>
      <c r="J723" s="56">
        <v>60</v>
      </c>
      <c r="K723" s="54">
        <v>465</v>
      </c>
      <c r="L723" s="55">
        <v>60</v>
      </c>
      <c r="M723" s="56">
        <v>60</v>
      </c>
      <c r="N723" s="54">
        <v>465</v>
      </c>
      <c r="O723" s="55">
        <v>60</v>
      </c>
      <c r="P723" s="56">
        <v>60</v>
      </c>
    </row>
    <row r="724" spans="1:17" s="104" customFormat="1" ht="25.5" x14ac:dyDescent="0.25">
      <c r="A724" s="149" t="s">
        <v>844</v>
      </c>
      <c r="B724" s="160">
        <v>1</v>
      </c>
      <c r="C724" s="101">
        <v>1149</v>
      </c>
      <c r="D724" s="45"/>
      <c r="E724" s="123" t="s">
        <v>845</v>
      </c>
      <c r="F724" s="67" t="s">
        <v>13</v>
      </c>
      <c r="G724" s="68" t="s">
        <v>14</v>
      </c>
      <c r="H724" s="98">
        <v>1</v>
      </c>
      <c r="I724" s="99">
        <v>1</v>
      </c>
      <c r="J724" s="100">
        <v>1</v>
      </c>
      <c r="K724" s="98">
        <v>1</v>
      </c>
      <c r="L724" s="99">
        <v>1</v>
      </c>
      <c r="M724" s="100">
        <v>1</v>
      </c>
      <c r="N724" s="98">
        <v>1</v>
      </c>
      <c r="O724" s="99">
        <v>1</v>
      </c>
      <c r="P724" s="100">
        <v>1</v>
      </c>
    </row>
    <row r="725" spans="1:17" s="42" customFormat="1" ht="25.5" customHeight="1" x14ac:dyDescent="0.25">
      <c r="A725" s="47"/>
      <c r="B725" s="44"/>
      <c r="C725" s="44"/>
      <c r="D725" s="45"/>
      <c r="E725" s="58"/>
      <c r="F725" s="47"/>
      <c r="G725" s="48"/>
      <c r="H725" s="49"/>
      <c r="I725" s="129"/>
      <c r="J725" s="60"/>
      <c r="K725" s="49"/>
      <c r="L725" s="50"/>
      <c r="M725" s="60"/>
      <c r="N725" s="49"/>
      <c r="O725" s="50"/>
      <c r="P725" s="60"/>
    </row>
    <row r="726" spans="1:17" s="42" customFormat="1" ht="25.5" customHeight="1" thickBot="1" x14ac:dyDescent="0.3">
      <c r="A726" s="164"/>
      <c r="B726" s="165"/>
      <c r="C726" s="165"/>
      <c r="D726" s="166"/>
      <c r="E726" s="58"/>
      <c r="F726" s="47"/>
      <c r="G726" s="48"/>
      <c r="H726" s="49"/>
      <c r="I726" s="50"/>
      <c r="J726" s="60"/>
      <c r="K726" s="49"/>
      <c r="L726" s="50"/>
      <c r="M726" s="60"/>
      <c r="N726" s="49"/>
      <c r="O726" s="50"/>
      <c r="P726" s="60"/>
    </row>
    <row r="727" spans="1:17" ht="13.5" thickBot="1" x14ac:dyDescent="0.25">
      <c r="A727" s="167"/>
      <c r="B727" s="168"/>
      <c r="C727" s="169"/>
      <c r="D727" s="170"/>
      <c r="E727" s="171" t="s">
        <v>846</v>
      </c>
      <c r="F727" s="172" t="s">
        <v>17</v>
      </c>
      <c r="G727" s="25"/>
      <c r="H727" s="173">
        <f t="shared" ref="H727:P728" si="0">SUMIF($F$5:$F$726,$F727,H$5:H$726)</f>
        <v>-1549.8585000000003</v>
      </c>
      <c r="I727" s="174">
        <f t="shared" si="0"/>
        <v>-843.96900000000107</v>
      </c>
      <c r="J727" s="175">
        <f t="shared" si="0"/>
        <v>-2075.8174999999983</v>
      </c>
      <c r="K727" s="173">
        <f t="shared" si="0"/>
        <v>-4304.5393929000002</v>
      </c>
      <c r="L727" s="174">
        <f t="shared" si="0"/>
        <v>-1231.4825301599999</v>
      </c>
      <c r="M727" s="175">
        <f t="shared" si="0"/>
        <v>-6558.1014179737558</v>
      </c>
      <c r="N727" s="173">
        <f t="shared" si="0"/>
        <v>-5282.2733929000005</v>
      </c>
      <c r="O727" s="174">
        <f t="shared" si="0"/>
        <v>-1739.5485301599983</v>
      </c>
      <c r="P727" s="175">
        <f t="shared" si="0"/>
        <v>-6567.5014179737555</v>
      </c>
    </row>
    <row r="728" spans="1:17" ht="13.5" thickBot="1" x14ac:dyDescent="0.25">
      <c r="A728" s="176"/>
      <c r="B728" s="177"/>
      <c r="C728" s="178"/>
      <c r="D728" s="179"/>
      <c r="E728" s="171" t="s">
        <v>847</v>
      </c>
      <c r="F728" s="180" t="s">
        <v>13</v>
      </c>
      <c r="G728" s="181"/>
      <c r="H728" s="173">
        <f t="shared" si="0"/>
        <v>66679.431339000002</v>
      </c>
      <c r="I728" s="174">
        <f t="shared" si="0"/>
        <v>69044.163272999984</v>
      </c>
      <c r="J728" s="175">
        <f t="shared" si="0"/>
        <v>71696.830718250014</v>
      </c>
      <c r="K728" s="173">
        <f t="shared" si="0"/>
        <v>18627.574120781162</v>
      </c>
      <c r="L728" s="174">
        <f t="shared" si="0"/>
        <v>18622.038706999996</v>
      </c>
      <c r="M728" s="175">
        <f t="shared" si="0"/>
        <v>11447.585152249996</v>
      </c>
      <c r="N728" s="173">
        <f t="shared" si="0"/>
        <v>16654.244120781172</v>
      </c>
      <c r="O728" s="174">
        <f t="shared" si="0"/>
        <v>18314.708706999994</v>
      </c>
      <c r="P728" s="175">
        <f t="shared" si="0"/>
        <v>12248.585152249994</v>
      </c>
    </row>
    <row r="729" spans="1:17" ht="13.5" thickBot="1" x14ac:dyDescent="0.25">
      <c r="A729" s="182"/>
      <c r="B729" s="183"/>
      <c r="C729" s="184"/>
      <c r="D729" s="185"/>
      <c r="E729" s="171" t="s">
        <v>848</v>
      </c>
      <c r="F729" s="186"/>
      <c r="G729" s="25"/>
      <c r="H729" s="173">
        <f>+H727-H728</f>
        <v>-68229.289839000005</v>
      </c>
      <c r="I729" s="174">
        <f t="shared" ref="I729:P729" si="1">+I727-I728</f>
        <v>-69888.132272999981</v>
      </c>
      <c r="J729" s="175">
        <f t="shared" si="1"/>
        <v>-73772.648218250019</v>
      </c>
      <c r="K729" s="173">
        <f t="shared" si="1"/>
        <v>-22932.113513681164</v>
      </c>
      <c r="L729" s="174">
        <f t="shared" si="1"/>
        <v>-19853.521237159996</v>
      </c>
      <c r="M729" s="175">
        <f t="shared" si="1"/>
        <v>-18005.686570223752</v>
      </c>
      <c r="N729" s="173">
        <f t="shared" si="1"/>
        <v>-21936.517513681174</v>
      </c>
      <c r="O729" s="174">
        <f t="shared" si="1"/>
        <v>-20054.257237159993</v>
      </c>
      <c r="P729" s="175">
        <f t="shared" si="1"/>
        <v>-18816.08657022375</v>
      </c>
    </row>
    <row r="730" spans="1:17" ht="12.75" x14ac:dyDescent="0.2">
      <c r="A730" s="187"/>
      <c r="F730" s="189"/>
      <c r="H730" s="190"/>
      <c r="I730" s="190"/>
      <c r="J730" s="190"/>
      <c r="K730" s="191"/>
    </row>
    <row r="731" spans="1:17" s="79" customFormat="1" ht="13.5" thickBot="1" x14ac:dyDescent="0.25">
      <c r="A731" s="187"/>
      <c r="B731" s="193"/>
      <c r="C731" s="194"/>
      <c r="D731" s="193"/>
      <c r="E731" s="195"/>
      <c r="F731" s="196"/>
      <c r="G731" s="196"/>
      <c r="H731" s="197"/>
      <c r="I731" s="197"/>
      <c r="J731" s="197"/>
      <c r="K731" s="198"/>
      <c r="L731" s="199"/>
      <c r="M731" s="199"/>
      <c r="N731" s="197"/>
      <c r="O731" s="197"/>
      <c r="P731" s="197"/>
    </row>
    <row r="732" spans="1:17" s="79" customFormat="1" ht="13.5" thickBot="1" x14ac:dyDescent="0.25">
      <c r="A732" s="187"/>
      <c r="B732" s="193"/>
      <c r="C732" s="194"/>
      <c r="D732" s="193"/>
      <c r="E732" s="200" t="s">
        <v>849</v>
      </c>
      <c r="F732" s="201"/>
      <c r="G732" s="201"/>
      <c r="H732" s="202"/>
      <c r="I732" s="202"/>
      <c r="J732" s="202"/>
      <c r="K732" s="203"/>
      <c r="L732" s="202"/>
      <c r="M732" s="204"/>
      <c r="N732" s="203"/>
      <c r="O732" s="202"/>
      <c r="P732" s="204"/>
    </row>
    <row r="733" spans="1:17" s="79" customFormat="1" ht="13.5" thickBot="1" x14ac:dyDescent="0.25">
      <c r="A733" s="187"/>
      <c r="B733" s="193"/>
      <c r="C733" s="194"/>
      <c r="D733" s="193"/>
      <c r="E733" s="205" t="s">
        <v>850</v>
      </c>
      <c r="F733" s="206"/>
      <c r="G733" s="207"/>
      <c r="H733" s="208">
        <v>5620.3874899999992</v>
      </c>
      <c r="I733" s="208">
        <v>4965.4220000000005</v>
      </c>
      <c r="J733" s="208">
        <v>3716.7219999999998</v>
      </c>
      <c r="K733" s="208">
        <v>2765.3874900000001</v>
      </c>
      <c r="L733" s="209">
        <v>3577.4220000000005</v>
      </c>
      <c r="M733" s="210">
        <v>2759.9944999999998</v>
      </c>
      <c r="N733" s="208">
        <v>2615.3874900000001</v>
      </c>
      <c r="O733" s="209">
        <v>3467.4220000000005</v>
      </c>
      <c r="P733" s="210">
        <v>2669.9944999999998</v>
      </c>
      <c r="Q733" s="211"/>
    </row>
    <row r="734" spans="1:17" s="79" customFormat="1" ht="12.75" x14ac:dyDescent="0.2">
      <c r="A734" s="187"/>
      <c r="B734" s="193"/>
      <c r="C734" s="194"/>
      <c r="D734" s="193"/>
      <c r="E734" s="212" t="s">
        <v>851</v>
      </c>
      <c r="F734" s="213"/>
      <c r="G734" s="214"/>
      <c r="H734" s="215">
        <v>1743.2425020000001</v>
      </c>
      <c r="I734" s="216">
        <v>2053.6170120000002</v>
      </c>
      <c r="J734" s="217">
        <v>1059.9170119999999</v>
      </c>
      <c r="K734" s="215">
        <v>1743.2425020000001</v>
      </c>
      <c r="L734" s="216">
        <v>2053.6170120000002</v>
      </c>
      <c r="M734" s="217">
        <v>1059.9170119999999</v>
      </c>
      <c r="N734" s="215">
        <v>1743.2425020000001</v>
      </c>
      <c r="O734" s="216">
        <v>2053.6170120000002</v>
      </c>
      <c r="P734" s="217">
        <v>1059.9170119999999</v>
      </c>
      <c r="Q734" s="211"/>
    </row>
    <row r="735" spans="1:17" s="79" customFormat="1" ht="12.75" x14ac:dyDescent="0.2">
      <c r="A735" s="187"/>
      <c r="B735" s="193"/>
      <c r="C735" s="194"/>
      <c r="D735" s="193"/>
      <c r="E735" s="218" t="s">
        <v>852</v>
      </c>
      <c r="F735" s="219"/>
      <c r="G735" s="220"/>
      <c r="H735" s="221">
        <v>3877.1449879999996</v>
      </c>
      <c r="I735" s="222">
        <v>2911.8049879999999</v>
      </c>
      <c r="J735" s="223">
        <v>2656.8049879999999</v>
      </c>
      <c r="K735" s="221">
        <v>1172.1449879999998</v>
      </c>
      <c r="L735" s="222">
        <v>1723.8049880000001</v>
      </c>
      <c r="M735" s="223">
        <v>1850.8049880000001</v>
      </c>
      <c r="N735" s="221">
        <v>1022.1449880000001</v>
      </c>
      <c r="O735" s="222">
        <v>1613.8049880000001</v>
      </c>
      <c r="P735" s="223">
        <v>1760.8049880000001</v>
      </c>
      <c r="Q735" s="211"/>
    </row>
    <row r="736" spans="1:17" s="79" customFormat="1" ht="13.5" thickBot="1" x14ac:dyDescent="0.25">
      <c r="A736" s="187"/>
      <c r="B736" s="193"/>
      <c r="C736" s="194"/>
      <c r="D736" s="193"/>
      <c r="E736" s="224" t="s">
        <v>853</v>
      </c>
      <c r="F736" s="225"/>
      <c r="G736" s="226"/>
      <c r="H736" s="227"/>
      <c r="I736" s="228"/>
      <c r="J736" s="229"/>
      <c r="K736" s="227">
        <v>150</v>
      </c>
      <c r="L736" s="228">
        <v>200</v>
      </c>
      <c r="M736" s="229">
        <v>150.72749999999999</v>
      </c>
      <c r="N736" s="227">
        <v>150</v>
      </c>
      <c r="O736" s="228">
        <v>200</v>
      </c>
      <c r="P736" s="229">
        <v>150.72749999999999</v>
      </c>
      <c r="Q736" s="211"/>
    </row>
    <row r="737" spans="1:17" s="79" customFormat="1" ht="13.5" thickBot="1" x14ac:dyDescent="0.25">
      <c r="A737" s="187"/>
      <c r="B737" s="193"/>
      <c r="C737" s="194"/>
      <c r="D737" s="193"/>
      <c r="E737" s="205" t="s">
        <v>854</v>
      </c>
      <c r="F737" s="206"/>
      <c r="G737" s="207"/>
      <c r="H737" s="208">
        <v>-1</v>
      </c>
      <c r="I737" s="208">
        <v>2501</v>
      </c>
      <c r="J737" s="208">
        <v>-6799</v>
      </c>
      <c r="K737" s="208">
        <v>-1</v>
      </c>
      <c r="L737" s="208">
        <v>1701</v>
      </c>
      <c r="M737" s="230">
        <v>-3080</v>
      </c>
      <c r="N737" s="208">
        <v>-1</v>
      </c>
      <c r="O737" s="208">
        <v>1701</v>
      </c>
      <c r="P737" s="230">
        <v>-3080</v>
      </c>
      <c r="Q737" s="211"/>
    </row>
    <row r="738" spans="1:17" s="79" customFormat="1" ht="12.75" x14ac:dyDescent="0.2">
      <c r="A738" s="187"/>
      <c r="B738" s="193"/>
      <c r="C738" s="194"/>
      <c r="D738" s="193"/>
      <c r="E738" s="212" t="s">
        <v>851</v>
      </c>
      <c r="F738" s="213"/>
      <c r="G738" s="214"/>
      <c r="H738" s="215"/>
      <c r="I738" s="216"/>
      <c r="J738" s="217"/>
      <c r="K738" s="215"/>
      <c r="L738" s="216"/>
      <c r="M738" s="217"/>
      <c r="N738" s="215"/>
      <c r="O738" s="216"/>
      <c r="P738" s="217"/>
      <c r="Q738" s="211"/>
    </row>
    <row r="739" spans="1:17" s="79" customFormat="1" ht="13.5" thickBot="1" x14ac:dyDescent="0.25">
      <c r="A739" s="187"/>
      <c r="B739" s="193"/>
      <c r="C739" s="194"/>
      <c r="D739" s="193"/>
      <c r="E739" s="224" t="s">
        <v>852</v>
      </c>
      <c r="F739" s="225"/>
      <c r="G739" s="226"/>
      <c r="H739" s="227">
        <v>-1</v>
      </c>
      <c r="I739" s="228">
        <v>2501</v>
      </c>
      <c r="J739" s="229">
        <v>-6799</v>
      </c>
      <c r="K739" s="227">
        <v>-1</v>
      </c>
      <c r="L739" s="228">
        <v>1701</v>
      </c>
      <c r="M739" s="229">
        <v>-3080</v>
      </c>
      <c r="N739" s="227">
        <v>-1</v>
      </c>
      <c r="O739" s="228">
        <v>1701</v>
      </c>
      <c r="P739" s="229">
        <v>-3080</v>
      </c>
      <c r="Q739" s="211"/>
    </row>
    <row r="740" spans="1:17" s="79" customFormat="1" ht="13.5" thickBot="1" x14ac:dyDescent="0.25">
      <c r="A740" s="187"/>
      <c r="B740" s="193"/>
      <c r="C740" s="194"/>
      <c r="D740" s="193"/>
      <c r="E740" s="205" t="s">
        <v>855</v>
      </c>
      <c r="F740" s="206"/>
      <c r="G740" s="207"/>
      <c r="H740" s="208">
        <v>-263.81549000000001</v>
      </c>
      <c r="I740" s="208">
        <v>-2</v>
      </c>
      <c r="J740" s="208">
        <v>-2</v>
      </c>
      <c r="K740" s="208">
        <v>-14.454090000000001</v>
      </c>
      <c r="L740" s="208">
        <v>-503.339</v>
      </c>
      <c r="M740" s="230">
        <v>-1503.3389999999999</v>
      </c>
      <c r="N740" s="208">
        <v>-14.454090000000001</v>
      </c>
      <c r="O740" s="208">
        <v>-503.339</v>
      </c>
      <c r="P740" s="230">
        <v>-1503.3389999999999</v>
      </c>
      <c r="Q740" s="211"/>
    </row>
    <row r="741" spans="1:17" s="79" customFormat="1" ht="12.75" x14ac:dyDescent="0.2">
      <c r="A741" s="187"/>
      <c r="B741" s="193"/>
      <c r="C741" s="194"/>
      <c r="D741" s="193"/>
      <c r="E741" s="212" t="s">
        <v>851</v>
      </c>
      <c r="F741" s="213"/>
      <c r="G741" s="214"/>
      <c r="H741" s="215">
        <v>-3.81549</v>
      </c>
      <c r="I741" s="216">
        <v>-2</v>
      </c>
      <c r="J741" s="217">
        <v>-2</v>
      </c>
      <c r="K741" s="215">
        <v>-3.81549</v>
      </c>
      <c r="L741" s="216">
        <v>-2</v>
      </c>
      <c r="M741" s="217">
        <v>-2</v>
      </c>
      <c r="N741" s="215">
        <v>-3.81549</v>
      </c>
      <c r="O741" s="216">
        <v>-2</v>
      </c>
      <c r="P741" s="217">
        <v>-2</v>
      </c>
      <c r="Q741" s="211"/>
    </row>
    <row r="742" spans="1:17" s="79" customFormat="1" ht="12.75" x14ac:dyDescent="0.2">
      <c r="A742" s="187"/>
      <c r="B742" s="193"/>
      <c r="C742" s="194"/>
      <c r="D742" s="193"/>
      <c r="E742" s="218" t="s">
        <v>852</v>
      </c>
      <c r="F742" s="219"/>
      <c r="G742" s="220"/>
      <c r="H742" s="221">
        <v>-260</v>
      </c>
      <c r="I742" s="222">
        <v>0</v>
      </c>
      <c r="J742" s="223">
        <v>0</v>
      </c>
      <c r="K742" s="221">
        <v>-10.6386</v>
      </c>
      <c r="L742" s="222">
        <v>-501.339</v>
      </c>
      <c r="M742" s="223">
        <v>-1501.3389999999999</v>
      </c>
      <c r="N742" s="221">
        <v>-10.6386</v>
      </c>
      <c r="O742" s="222">
        <v>-501.339</v>
      </c>
      <c r="P742" s="223">
        <v>-1501.3389999999999</v>
      </c>
      <c r="Q742" s="211"/>
    </row>
    <row r="743" spans="1:17" s="79" customFormat="1" ht="12.75" x14ac:dyDescent="0.2">
      <c r="A743" s="187"/>
      <c r="B743" s="193"/>
      <c r="C743" s="194"/>
      <c r="D743" s="193"/>
      <c r="E743" s="218" t="s">
        <v>853</v>
      </c>
      <c r="F743" s="219"/>
      <c r="G743" s="220"/>
      <c r="H743" s="221"/>
      <c r="I743" s="222"/>
      <c r="J743" s="223"/>
      <c r="K743" s="221">
        <v>0</v>
      </c>
      <c r="L743" s="222">
        <v>0</v>
      </c>
      <c r="M743" s="223">
        <v>0</v>
      </c>
      <c r="N743" s="221">
        <v>0</v>
      </c>
      <c r="O743" s="222">
        <v>0</v>
      </c>
      <c r="P743" s="223">
        <v>0</v>
      </c>
      <c r="Q743" s="211"/>
    </row>
    <row r="744" spans="1:17" s="79" customFormat="1" ht="13.5" thickBot="1" x14ac:dyDescent="0.25">
      <c r="A744" s="187"/>
      <c r="B744" s="193"/>
      <c r="C744" s="194"/>
      <c r="D744" s="193"/>
      <c r="E744" s="231"/>
      <c r="F744" s="232"/>
      <c r="G744" s="233"/>
      <c r="H744" s="227"/>
      <c r="I744" s="228"/>
      <c r="J744" s="229"/>
      <c r="K744" s="227"/>
      <c r="L744" s="228"/>
      <c r="M744" s="229"/>
      <c r="N744" s="227"/>
      <c r="O744" s="228"/>
      <c r="P744" s="229"/>
      <c r="Q744" s="211"/>
    </row>
    <row r="745" spans="1:17" s="79" customFormat="1" ht="13.5" thickBot="1" x14ac:dyDescent="0.25">
      <c r="A745" s="187"/>
      <c r="B745" s="193"/>
      <c r="C745" s="194"/>
      <c r="D745" s="193"/>
      <c r="E745" s="234" t="s">
        <v>856</v>
      </c>
      <c r="F745" s="234"/>
      <c r="G745" s="200"/>
      <c r="H745" s="208">
        <v>0</v>
      </c>
      <c r="I745" s="208">
        <v>12900</v>
      </c>
      <c r="J745" s="208">
        <v>20500</v>
      </c>
      <c r="K745" s="208">
        <v>0</v>
      </c>
      <c r="L745" s="208">
        <v>12900</v>
      </c>
      <c r="M745" s="230">
        <v>20500</v>
      </c>
      <c r="N745" s="208">
        <v>0</v>
      </c>
      <c r="O745" s="208">
        <v>12900</v>
      </c>
      <c r="P745" s="230">
        <v>20500</v>
      </c>
      <c r="Q745" s="211"/>
    </row>
    <row r="746" spans="1:17" s="79" customFormat="1" ht="12.75" x14ac:dyDescent="0.2">
      <c r="A746" s="187"/>
      <c r="B746" s="193"/>
      <c r="C746" s="194"/>
      <c r="D746" s="193"/>
      <c r="E746" s="235"/>
      <c r="F746" s="236"/>
      <c r="G746" s="237"/>
      <c r="H746" s="215"/>
      <c r="I746" s="216"/>
      <c r="J746" s="217"/>
      <c r="K746" s="215"/>
      <c r="L746" s="216"/>
      <c r="M746" s="217"/>
      <c r="N746" s="215"/>
      <c r="O746" s="216"/>
      <c r="P746" s="217"/>
      <c r="Q746" s="211"/>
    </row>
    <row r="747" spans="1:17" s="79" customFormat="1" ht="12.75" x14ac:dyDescent="0.2">
      <c r="A747" s="187"/>
      <c r="B747" s="193"/>
      <c r="C747" s="194"/>
      <c r="D747" s="193"/>
      <c r="E747" s="238" t="s">
        <v>857</v>
      </c>
      <c r="F747" s="239" t="s">
        <v>17</v>
      </c>
      <c r="G747" s="53" t="s">
        <v>18</v>
      </c>
      <c r="H747" s="221"/>
      <c r="I747" s="222">
        <v>8219</v>
      </c>
      <c r="J747" s="223">
        <v>13212</v>
      </c>
      <c r="K747" s="221"/>
      <c r="L747" s="222">
        <v>8219</v>
      </c>
      <c r="M747" s="223">
        <v>13212</v>
      </c>
      <c r="N747" s="221"/>
      <c r="O747" s="222">
        <v>8219</v>
      </c>
      <c r="P747" s="223">
        <v>13212</v>
      </c>
      <c r="Q747" s="211"/>
    </row>
    <row r="748" spans="1:17" s="79" customFormat="1" ht="12.75" x14ac:dyDescent="0.2">
      <c r="A748" s="187"/>
      <c r="B748" s="193"/>
      <c r="C748" s="194"/>
      <c r="D748" s="193"/>
      <c r="E748" s="238" t="s">
        <v>858</v>
      </c>
      <c r="F748" s="239" t="s">
        <v>17</v>
      </c>
      <c r="G748" s="53" t="s">
        <v>25</v>
      </c>
      <c r="H748" s="221"/>
      <c r="I748" s="222"/>
      <c r="J748" s="223"/>
      <c r="K748" s="221"/>
      <c r="L748" s="222">
        <v>4681</v>
      </c>
      <c r="M748" s="223">
        <v>7288</v>
      </c>
      <c r="N748" s="221"/>
      <c r="O748" s="222">
        <v>4681</v>
      </c>
      <c r="P748" s="223">
        <v>7288</v>
      </c>
      <c r="Q748" s="211"/>
    </row>
    <row r="749" spans="1:17" s="79" customFormat="1" ht="12.75" x14ac:dyDescent="0.2">
      <c r="A749" s="187"/>
      <c r="B749" s="193"/>
      <c r="C749" s="194"/>
      <c r="D749" s="193"/>
      <c r="E749" s="240" t="s">
        <v>859</v>
      </c>
      <c r="F749" s="47" t="s">
        <v>13</v>
      </c>
      <c r="G749" s="241" t="s">
        <v>14</v>
      </c>
      <c r="H749" s="221"/>
      <c r="I749" s="222">
        <v>-4681</v>
      </c>
      <c r="J749" s="223">
        <v>-7288</v>
      </c>
      <c r="K749" s="221"/>
      <c r="L749" s="222"/>
      <c r="M749" s="223"/>
      <c r="N749" s="221"/>
      <c r="O749" s="222"/>
      <c r="P749" s="223"/>
      <c r="Q749" s="211"/>
    </row>
    <row r="750" spans="1:17" s="79" customFormat="1" ht="13.5" thickBot="1" x14ac:dyDescent="0.25">
      <c r="A750" s="187"/>
      <c r="B750" s="193"/>
      <c r="C750" s="194"/>
      <c r="D750" s="193"/>
      <c r="E750" s="231"/>
      <c r="F750" s="232"/>
      <c r="G750" s="233"/>
      <c r="H750" s="227"/>
      <c r="I750" s="228"/>
      <c r="J750" s="229"/>
      <c r="K750" s="227"/>
      <c r="L750" s="228"/>
      <c r="M750" s="229"/>
      <c r="N750" s="227"/>
      <c r="O750" s="228"/>
      <c r="P750" s="229"/>
      <c r="Q750" s="211"/>
    </row>
    <row r="751" spans="1:17" s="79" customFormat="1" ht="13.5" thickBot="1" x14ac:dyDescent="0.25">
      <c r="A751" s="187"/>
      <c r="B751" s="193"/>
      <c r="C751" s="194"/>
      <c r="D751" s="193"/>
      <c r="E751" s="234" t="s">
        <v>860</v>
      </c>
      <c r="F751" s="234"/>
      <c r="G751" s="200"/>
      <c r="H751" s="208">
        <f t="shared" ref="H751:P751" si="2">+H729-H733-H737-H740+H745</f>
        <v>-73584.861839000005</v>
      </c>
      <c r="I751" s="208">
        <f t="shared" si="2"/>
        <v>-64452.554272999987</v>
      </c>
      <c r="J751" s="208">
        <f t="shared" si="2"/>
        <v>-50188.370218250013</v>
      </c>
      <c r="K751" s="208">
        <f t="shared" si="2"/>
        <v>-25682.046913681166</v>
      </c>
      <c r="L751" s="208">
        <f t="shared" si="2"/>
        <v>-11728.604237159998</v>
      </c>
      <c r="M751" s="230">
        <f t="shared" si="2"/>
        <v>4317.6579297762473</v>
      </c>
      <c r="N751" s="208">
        <f t="shared" si="2"/>
        <v>-24536.450913681176</v>
      </c>
      <c r="O751" s="208">
        <f t="shared" si="2"/>
        <v>-11819.340237159995</v>
      </c>
      <c r="P751" s="230">
        <f t="shared" si="2"/>
        <v>3597.2579297762495</v>
      </c>
      <c r="Q751" s="211"/>
    </row>
    <row r="752" spans="1:17" s="79" customFormat="1" ht="12.75" x14ac:dyDescent="0.2">
      <c r="A752" s="187"/>
      <c r="B752" s="193"/>
      <c r="C752" s="194"/>
      <c r="D752" s="193"/>
      <c r="E752" s="193"/>
      <c r="F752" s="187"/>
      <c r="G752" s="187"/>
      <c r="H752" s="242"/>
      <c r="I752" s="242"/>
      <c r="J752" s="242"/>
      <c r="K752" s="242"/>
      <c r="L752" s="242"/>
      <c r="M752" s="242"/>
      <c r="N752" s="242"/>
      <c r="O752" s="242"/>
      <c r="P752" s="242"/>
      <c r="Q752" s="211"/>
    </row>
    <row r="753" spans="5:17" ht="35.25" customHeight="1" x14ac:dyDescent="0.2">
      <c r="E753" s="243" t="s">
        <v>861</v>
      </c>
      <c r="F753" s="243"/>
      <c r="G753" s="243"/>
      <c r="H753" s="243"/>
      <c r="I753" s="243"/>
      <c r="J753" s="243"/>
      <c r="K753" s="243"/>
      <c r="L753" s="243"/>
      <c r="M753" s="243"/>
      <c r="N753" s="243"/>
      <c r="O753" s="243"/>
      <c r="P753" s="243"/>
      <c r="Q753" s="244"/>
    </row>
    <row r="754" spans="5:17" ht="12.75" x14ac:dyDescent="0.2">
      <c r="H754" s="245"/>
      <c r="I754" s="245"/>
      <c r="J754" s="245"/>
      <c r="K754" s="245"/>
      <c r="L754" s="245"/>
      <c r="M754" s="245"/>
      <c r="N754" s="245"/>
      <c r="O754" s="245"/>
      <c r="P754" s="245"/>
      <c r="Q754" s="244"/>
    </row>
    <row r="755" spans="5:17" ht="12.75" x14ac:dyDescent="0.2">
      <c r="H755" s="245"/>
      <c r="I755" s="245"/>
      <c r="J755" s="245"/>
      <c r="K755" s="245"/>
      <c r="L755" s="245"/>
      <c r="M755" s="245"/>
      <c r="N755" s="245"/>
      <c r="O755" s="245"/>
      <c r="P755" s="245"/>
      <c r="Q755" s="244"/>
    </row>
    <row r="756" spans="5:17" ht="12.75" x14ac:dyDescent="0.2">
      <c r="H756" s="245"/>
      <c r="I756" s="245"/>
      <c r="J756" s="245"/>
      <c r="K756" s="245"/>
      <c r="L756" s="245"/>
      <c r="M756" s="245"/>
      <c r="N756" s="245"/>
      <c r="O756" s="245"/>
      <c r="P756" s="245"/>
      <c r="Q756" s="244"/>
    </row>
    <row r="757" spans="5:17" ht="12.75" x14ac:dyDescent="0.2">
      <c r="H757" s="245"/>
      <c r="I757" s="245"/>
      <c r="J757" s="245"/>
      <c r="K757" s="245"/>
      <c r="L757" s="245"/>
      <c r="M757" s="245"/>
      <c r="N757" s="245"/>
      <c r="O757" s="245"/>
      <c r="P757" s="245"/>
      <c r="Q757" s="244"/>
    </row>
    <row r="758" spans="5:17" ht="12.75" x14ac:dyDescent="0.2">
      <c r="H758" s="245"/>
      <c r="I758" s="245"/>
      <c r="J758" s="245"/>
      <c r="K758" s="245"/>
      <c r="L758" s="245"/>
      <c r="M758" s="245"/>
      <c r="N758" s="245"/>
      <c r="O758" s="245"/>
      <c r="P758" s="245"/>
      <c r="Q758" s="244"/>
    </row>
    <row r="759" spans="5:17" ht="12.75" x14ac:dyDescent="0.2">
      <c r="H759" s="245"/>
      <c r="I759" s="245"/>
      <c r="J759" s="245"/>
      <c r="K759" s="245"/>
      <c r="L759" s="245"/>
      <c r="M759" s="245"/>
      <c r="N759" s="245"/>
      <c r="O759" s="245"/>
      <c r="P759" s="245"/>
      <c r="Q759" s="244"/>
    </row>
    <row r="760" spans="5:17" ht="12.75" x14ac:dyDescent="0.2">
      <c r="H760" s="245"/>
      <c r="I760" s="245"/>
      <c r="J760" s="245"/>
      <c r="K760" s="245"/>
      <c r="L760" s="245"/>
      <c r="M760" s="245"/>
      <c r="N760" s="245"/>
      <c r="O760" s="245"/>
      <c r="P760" s="245"/>
      <c r="Q760" s="244"/>
    </row>
    <row r="761" spans="5:17" ht="12.75" x14ac:dyDescent="0.2">
      <c r="H761" s="245"/>
      <c r="I761" s="245"/>
      <c r="J761" s="245"/>
      <c r="K761" s="245"/>
      <c r="L761" s="245"/>
      <c r="M761" s="245"/>
      <c r="N761" s="245"/>
      <c r="O761" s="245"/>
      <c r="P761" s="245"/>
      <c r="Q761" s="244"/>
    </row>
    <row r="762" spans="5:17" ht="12.75" x14ac:dyDescent="0.2">
      <c r="H762" s="245"/>
      <c r="I762" s="245"/>
      <c r="J762" s="245"/>
      <c r="K762" s="245"/>
      <c r="L762" s="245"/>
      <c r="M762" s="245"/>
      <c r="N762" s="245"/>
      <c r="O762" s="245"/>
      <c r="P762" s="245"/>
      <c r="Q762" s="244"/>
    </row>
    <row r="763" spans="5:17" ht="12.75" x14ac:dyDescent="0.2">
      <c r="H763" s="245"/>
      <c r="I763" s="245"/>
      <c r="J763" s="245"/>
      <c r="K763" s="245"/>
      <c r="L763" s="245"/>
      <c r="M763" s="245"/>
      <c r="N763" s="245"/>
      <c r="O763" s="245"/>
      <c r="P763" s="245"/>
      <c r="Q763" s="244"/>
    </row>
    <row r="764" spans="5:17" ht="12.75" x14ac:dyDescent="0.2">
      <c r="H764" s="245"/>
      <c r="I764" s="245"/>
      <c r="J764" s="245"/>
      <c r="K764" s="245"/>
      <c r="L764" s="245"/>
      <c r="M764" s="245"/>
      <c r="N764" s="245"/>
      <c r="O764" s="245"/>
      <c r="P764" s="245"/>
      <c r="Q764" s="244"/>
    </row>
    <row r="765" spans="5:17" ht="12.75" x14ac:dyDescent="0.2"/>
    <row r="766" spans="5:17" ht="12.75" x14ac:dyDescent="0.2"/>
    <row r="767" spans="5:17" ht="12.75" x14ac:dyDescent="0.2"/>
    <row r="768" spans="5:17"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3" customHeight="1" x14ac:dyDescent="0.2"/>
  </sheetData>
  <sheetProtection algorithmName="SHA-512" hashValue="7YXpYzMm9Bk/Tzxoc3CQXKjl4YxyMYLDYaUPtmE+9eQuOLqz2stBzgi0QMBMYtlXENaMxeoVIpIsEAZwoOShPw==" saltValue="f2QhOTgwFecdh34TRkY/gQ==" spinCount="100000" sheet="1" objects="1" scenarios="1"/>
  <autoFilter ref="A5:Q724"/>
  <mergeCells count="12">
    <mergeCell ref="E753:P753"/>
    <mergeCell ref="C1:P1"/>
    <mergeCell ref="H3:J3"/>
    <mergeCell ref="K3:M3"/>
    <mergeCell ref="N3:P3"/>
    <mergeCell ref="A669:D669"/>
    <mergeCell ref="A670:D670"/>
    <mergeCell ref="A671:D671"/>
    <mergeCell ref="A672:D672"/>
    <mergeCell ref="A673:D673"/>
    <mergeCell ref="A674:D674"/>
    <mergeCell ref="B677:D677"/>
  </mergeCells>
  <dataValidations count="4">
    <dataValidation type="list" allowBlank="1" showInputMessage="1" showErrorMessage="1" sqref="G453">
      <formula1>IF($J453="s",#REF!,#REF!)</formula1>
    </dataValidation>
    <dataValidation type="list" allowBlank="1" showInputMessage="1" showErrorMessage="1" sqref="H731:I731">
      <formula1>#REF!</formula1>
    </dataValidation>
    <dataValidation type="whole" allowBlank="1" showInputMessage="1" showErrorMessage="1" errorTitle="Intero" error="Inserire valore intero" sqref="C365:C367 C163 C198 C684:C685 C450:C451 C218 A10 A19:A20 A12:A14 A16:A17 A179:A186 C629:C631 A731:C752 A189 A487:A491 A153:A156 A538:A539 A161:A163 A198 A449:A458 A629:A631 A722:A723 A703 A636:A641 A548:A550 A557:A562 A467 A644:A651 A471:A474 A485 A482 A405:A410 A443:A447 A416:A425 A715 A355 A372:A373 A296:A298 A278:A281 A220:A222 A218 A144:A145 A129 A126:A127 A122 A110:A114 A132:A134 A45:A49 A32:A35 A565:A568 A365:A369 A440 A52:A53 A7:A8 A392:A395 A575:A579 A192 A64:A89 A676:A677 A429:A433 A266:A268 A476:A480 A148:A149 A116 A377 A698:A699 A582:A583 A602:A603 A680:A682 A684:A685 A687:A690 A253:A255 A284 A383:A386 A207 E752">
      <formula1>1</formula1>
      <formula2>1000000000</formula2>
    </dataValidation>
    <dataValidation type="whole" operator="greaterThanOrEqual" allowBlank="1" showInputMessage="1" showErrorMessage="1" error="Inserire un valore intero" sqref="D731:D752 B721:C721">
      <formula1>0</formula1>
    </dataValidation>
  </dataValidations>
  <pageMargins left="0.31496062992125984" right="0.31496062992125984" top="0.55118110236220474" bottom="0.55118110236220474" header="0.31496062992125984" footer="0.31496062992125984"/>
  <pageSetup paperSize="9" scale="57" fitToHeight="60" orientation="landscape" r:id="rId1"/>
  <headerFooter>
    <oddFooter>&amp;C&amp;P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integrato stampa</vt:lpstr>
      <vt:lpstr>'integrato stampa'!Area_stampa</vt:lpstr>
      <vt:lpstr>'integrato stampa'!Titoli_stampa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Ministero dell'Economia e delle Finanze</dc:creator>
  <cp:lastModifiedBy>Anna Piergiovanni</cp:lastModifiedBy>
  <dcterms:created xsi:type="dcterms:W3CDTF">2020-12-28T13:58:25Z</dcterms:created>
  <dcterms:modified xsi:type="dcterms:W3CDTF">2021-01-11T12:16:30Z</dcterms:modified>
</cp:coreProperties>
</file>