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firstSheet="1" activeTab="3"/>
  </bookViews>
  <sheets>
    <sheet name="Calcolo Tab A" sheetId="1" state="hidden" r:id="rId1"/>
    <sheet name="Tab A" sheetId="2" r:id="rId2"/>
    <sheet name="Calcolo Tab B" sheetId="3" state="hidden" r:id="rId3"/>
    <sheet name="Tab B" sheetId="4" r:id="rId4"/>
  </sheets>
  <definedNames/>
  <calcPr fullCalcOnLoad="1"/>
</workbook>
</file>

<file path=xl/sharedStrings.xml><?xml version="1.0" encoding="utf-8"?>
<sst xmlns="http://schemas.openxmlformats.org/spreadsheetml/2006/main" count="43" uniqueCount="27">
  <si>
    <t>Ritenute previdenziali ed assistenziali (%)</t>
  </si>
  <si>
    <t>Aliquota IRPEF (%)</t>
  </si>
  <si>
    <t>Tabella A</t>
  </si>
  <si>
    <t>Coefficienti di lordizzazione delle diarie di missione all'estero</t>
  </si>
  <si>
    <t>corrisposte dall'amministrazione al proprio personale, da includere nella base contributiva e pensionabile</t>
  </si>
  <si>
    <t>(D.L.vo 15.12.1997, n. 446)</t>
  </si>
  <si>
    <t>Coefficienti di lordizzazione</t>
  </si>
  <si>
    <t>(A)</t>
  </si>
  <si>
    <t>(B)</t>
  </si>
  <si>
    <t>(1)</t>
  </si>
  <si>
    <t>N.B.</t>
  </si>
  <si>
    <t>Si rammenta che gli oneri a carico dell'Amministrazione sull'imponibile contributivo sono così determinati:</t>
  </si>
  <si>
    <t>1) 24,20 per cento (contributi previdenziali);</t>
  </si>
  <si>
    <t>Tabella B</t>
  </si>
  <si>
    <t>corrisposte a personale dipendente da altre amministrazioni pubbliche, escluse dalla base contributiva e pensionabile</t>
  </si>
  <si>
    <t>2) 8,5 per cento (Imposta regionale sulle attività produttive - IRAP - nella misura unica disposta dal D.L.vo 30.12.99, n. 506).</t>
  </si>
  <si>
    <t>1) 8,5 per cento (Imposta regionale sulle attività produttive - IRAP - nella misura unica disposta dal D.L.vo 30.12.99, n. 506).</t>
  </si>
  <si>
    <t>ALIQUOTA IRPEF (1)</t>
  </si>
  <si>
    <t>DECORRENZA 1° gennaio 2003</t>
  </si>
  <si>
    <t>(fino a 15.000 euro)</t>
  </si>
  <si>
    <t>(oltre 15.000  fino a  29.000 euro)</t>
  </si>
  <si>
    <t>(   "    29.000   "   "     32.600 euro)</t>
  </si>
  <si>
    <t>(  "     32.600   "   "     70.000 euro)</t>
  </si>
  <si>
    <t>(oltre 70.000 euro)</t>
  </si>
  <si>
    <t>Coefficienti da applicare a dipendenti con retribuzione pensionabile mensile lorda fino a euro 3.080,00 (8,75% rit. Pensione + 0,35% fondo credito = 9,1%)</t>
  </si>
  <si>
    <t>Coefficienti da applicare a dipendenti con retribuzione pensionabile mensile lorda oltre euro 3.080,00 (9,75% rit. Pensione + 0,35% fondo credito = 10,1%)</t>
  </si>
  <si>
    <t>Art. 2, comma 1, lett. c) della legge 27 dicembre 2002, n. 289  (legge finanziaria 2003)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</si>
</sst>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%"/>
    <numFmt numFmtId="166" formatCode="_-* #,##0.00_-;\-* #,##0.00_-;_-* &quot;-&quot;_-;_-@_-"/>
    <numFmt numFmtId="167" formatCode="_-* #,##0.000_-;\-* #,##0.000_-;_-* &quot;-&quot;_-;_-@_-"/>
    <numFmt numFmtId="168" formatCode="_-* #,##0.000_-;\-* #,##0.000_-;_-* &quot;-&quot;???_-;_-@_-"/>
    <numFmt numFmtId="169" formatCode="_-* #,##0.0000_-;\-* #,##0.0000_-;_-* &quot;-&quot;???_-;_-@_-"/>
    <numFmt numFmtId="170" formatCode="_-* #,##0.00000_-;\-* #,##0.00000_-;_-* &quot;-&quot;???_-;_-@_-"/>
    <numFmt numFmtId="171" formatCode="_-* #,##0.0000_-;\-* #,##0.0000_-;_-* &quot;-&quot;_-;_-@_-"/>
    <numFmt numFmtId="172" formatCode="_-* #,##0.00000_-;\-* #,##0.00000_-;_-* &quot;-&quot;_-;_-@_-"/>
    <numFmt numFmtId="173" formatCode="0.0"/>
    <numFmt numFmtId="174" formatCode="0.00000000"/>
    <numFmt numFmtId="175" formatCode="0.0000000"/>
    <numFmt numFmtId="176" formatCode="0.000000"/>
    <numFmt numFmtId="177" formatCode="_-* #,##0.000000_-;\-* #,##0.000000_-;_-* &quot;-&quot;???_-;_-@_-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166" fontId="0" fillId="0" borderId="0" xfId="16" applyNumberFormat="1" applyAlignment="1">
      <alignment/>
    </xf>
    <xf numFmtId="166" fontId="0" fillId="0" borderId="0" xfId="16" applyNumberFormat="1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9" fontId="1" fillId="0" borderId="0" xfId="0" applyNumberFormat="1" applyFont="1" applyFill="1" applyBorder="1" applyAlignment="1" quotePrefix="1">
      <alignment horizontal="center" vertical="top"/>
    </xf>
    <xf numFmtId="0" fontId="1" fillId="0" borderId="0" xfId="0" applyFont="1" applyAlignment="1" quotePrefix="1">
      <alignment horizontal="center" vertical="top"/>
    </xf>
    <xf numFmtId="0" fontId="1" fillId="0" borderId="0" xfId="0" applyFont="1" applyAlignment="1">
      <alignment horizontal="center" vertical="top"/>
    </xf>
    <xf numFmtId="177" fontId="0" fillId="0" borderId="0" xfId="0" applyNumberFormat="1" applyAlignment="1">
      <alignment/>
    </xf>
    <xf numFmtId="0" fontId="3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2" sqref="B2:B5"/>
    </sheetView>
  </sheetViews>
  <sheetFormatPr defaultColWidth="9.140625" defaultRowHeight="12.75"/>
  <cols>
    <col min="1" max="1" width="16.57421875" style="0" customWidth="1"/>
    <col min="3" max="3" width="12.00390625" style="0" customWidth="1"/>
    <col min="4" max="4" width="13.8515625" style="0" customWidth="1"/>
  </cols>
  <sheetData>
    <row r="1" spans="1:2" ht="38.25">
      <c r="A1" s="1" t="s">
        <v>0</v>
      </c>
      <c r="B1" s="1" t="s">
        <v>1</v>
      </c>
    </row>
    <row r="2" spans="1:4" ht="12.75">
      <c r="A2" s="5">
        <v>9.1</v>
      </c>
      <c r="B2" s="5">
        <v>23</v>
      </c>
      <c r="C2" s="4">
        <f aca="true" t="shared" si="0" ref="C2:C8">(100-A2)*B2/100</f>
        <v>20.907000000000004</v>
      </c>
      <c r="D2" s="3">
        <f>100/(100-C2)</f>
        <v>1.2643343911597742</v>
      </c>
    </row>
    <row r="3" spans="1:4" ht="12.75">
      <c r="A3" s="5">
        <v>9.1</v>
      </c>
      <c r="B3" s="2">
        <v>29</v>
      </c>
      <c r="C3" s="4">
        <f t="shared" si="0"/>
        <v>26.361000000000004</v>
      </c>
      <c r="D3" s="3">
        <f aca="true" t="shared" si="1" ref="D3:D8">100/(100-C3)</f>
        <v>1.3579760724616032</v>
      </c>
    </row>
    <row r="4" spans="1:4" ht="12.75">
      <c r="A4" s="5">
        <v>9.1</v>
      </c>
      <c r="B4" s="2">
        <v>31</v>
      </c>
      <c r="C4" s="4">
        <f t="shared" si="0"/>
        <v>28.179000000000002</v>
      </c>
      <c r="D4" s="3">
        <f t="shared" si="1"/>
        <v>1.3923504267554059</v>
      </c>
    </row>
    <row r="5" spans="1:4" ht="12.75">
      <c r="A5" s="5">
        <v>9.1</v>
      </c>
      <c r="B5" s="2">
        <v>39</v>
      </c>
      <c r="C5" s="4">
        <f t="shared" si="0"/>
        <v>35.451</v>
      </c>
      <c r="D5" s="3">
        <f t="shared" si="1"/>
        <v>1.5492106771599867</v>
      </c>
    </row>
    <row r="6" spans="1:4" ht="12.75">
      <c r="A6" s="6">
        <v>10.1</v>
      </c>
      <c r="B6" s="2">
        <v>31</v>
      </c>
      <c r="C6" s="4">
        <f t="shared" si="0"/>
        <v>27.869</v>
      </c>
      <c r="D6" s="3">
        <f t="shared" si="1"/>
        <v>1.3863664721132385</v>
      </c>
    </row>
    <row r="7" spans="1:4" ht="12.75">
      <c r="A7" s="6">
        <v>10.1</v>
      </c>
      <c r="B7" s="2">
        <v>39</v>
      </c>
      <c r="C7" s="4">
        <f t="shared" si="0"/>
        <v>35.06100000000001</v>
      </c>
      <c r="D7" s="3">
        <f t="shared" si="1"/>
        <v>1.539906681655092</v>
      </c>
    </row>
    <row r="8" spans="1:4" ht="12.75">
      <c r="A8" s="6">
        <v>10.1</v>
      </c>
      <c r="B8" s="2">
        <v>45</v>
      </c>
      <c r="C8" s="4">
        <f t="shared" si="0"/>
        <v>40.455000000000005</v>
      </c>
      <c r="D8" s="3">
        <f t="shared" si="1"/>
        <v>1.679402132840709</v>
      </c>
    </row>
    <row r="9" spans="3:4" ht="12.75">
      <c r="C9" s="4"/>
      <c r="D9" s="3"/>
    </row>
    <row r="10" spans="3:4" ht="12.75">
      <c r="C10" s="4"/>
      <c r="D10" s="3"/>
    </row>
    <row r="11" spans="3:4" ht="12.75">
      <c r="C11" s="4"/>
      <c r="D11" s="3"/>
    </row>
    <row r="12" spans="3:4" ht="12.75">
      <c r="C12" s="4"/>
      <c r="D12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21" sqref="A21"/>
    </sheetView>
  </sheetViews>
  <sheetFormatPr defaultColWidth="9.140625" defaultRowHeight="12.75"/>
  <cols>
    <col min="1" max="1" width="14.57421875" style="0" customWidth="1"/>
    <col min="2" max="2" width="43.7109375" style="0" customWidth="1"/>
    <col min="3" max="3" width="23.421875" style="0" customWidth="1"/>
    <col min="4" max="4" width="22.8515625" style="0" customWidth="1"/>
  </cols>
  <sheetData>
    <row r="1" spans="1:4" s="13" customFormat="1" ht="15.75">
      <c r="A1" s="24" t="s">
        <v>2</v>
      </c>
      <c r="B1" s="24"/>
      <c r="C1" s="24"/>
      <c r="D1" s="24"/>
    </row>
    <row r="2" s="13" customFormat="1" ht="15"/>
    <row r="3" spans="1:4" s="13" customFormat="1" ht="15">
      <c r="A3" s="25" t="s">
        <v>3</v>
      </c>
      <c r="B3" s="25"/>
      <c r="C3" s="25"/>
      <c r="D3" s="25"/>
    </row>
    <row r="4" spans="1:4" s="13" customFormat="1" ht="15">
      <c r="A4" s="25" t="s">
        <v>4</v>
      </c>
      <c r="B4" s="25"/>
      <c r="C4" s="25"/>
      <c r="D4" s="25"/>
    </row>
    <row r="5" spans="1:4" s="13" customFormat="1" ht="15">
      <c r="A5" s="25" t="s">
        <v>5</v>
      </c>
      <c r="B5" s="25"/>
      <c r="C5" s="25"/>
      <c r="D5" s="25"/>
    </row>
    <row r="6" s="13" customFormat="1" ht="15"/>
    <row r="7" spans="1:4" s="13" customFormat="1" ht="15.75">
      <c r="A7" s="24" t="s">
        <v>18</v>
      </c>
      <c r="B7" s="24"/>
      <c r="C7" s="24"/>
      <c r="D7" s="24"/>
    </row>
    <row r="10" spans="1:4" ht="17.25" customHeight="1">
      <c r="A10" s="29" t="s">
        <v>17</v>
      </c>
      <c r="B10" s="30"/>
      <c r="C10" s="27" t="s">
        <v>6</v>
      </c>
      <c r="D10" s="28"/>
    </row>
    <row r="11" spans="1:4" ht="21" customHeight="1">
      <c r="A11" s="31"/>
      <c r="B11" s="32"/>
      <c r="C11" s="12" t="s">
        <v>7</v>
      </c>
      <c r="D11" s="22" t="s">
        <v>8</v>
      </c>
    </row>
    <row r="12" spans="1:4" s="9" customFormat="1" ht="19.5" customHeight="1">
      <c r="A12" s="10">
        <v>0.23</v>
      </c>
      <c r="B12" s="11" t="s">
        <v>19</v>
      </c>
      <c r="C12" s="20">
        <f>'Calcolo Tab A'!D2</f>
        <v>1.2643343911597742</v>
      </c>
      <c r="D12" s="23"/>
    </row>
    <row r="13" spans="1:4" s="9" customFormat="1" ht="19.5" customHeight="1">
      <c r="A13" s="10">
        <v>0.29</v>
      </c>
      <c r="B13" s="11" t="s">
        <v>20</v>
      </c>
      <c r="C13" s="20">
        <f>'Calcolo Tab A'!D3</f>
        <v>1.3579760724616032</v>
      </c>
      <c r="D13" s="23"/>
    </row>
    <row r="14" spans="1:4" s="9" customFormat="1" ht="19.5" customHeight="1">
      <c r="A14" s="10">
        <v>0.31</v>
      </c>
      <c r="B14" s="11" t="s">
        <v>21</v>
      </c>
      <c r="C14" s="20">
        <f>'Calcolo Tab A'!D4</f>
        <v>1.3923504267554059</v>
      </c>
      <c r="D14" s="19"/>
    </row>
    <row r="15" spans="1:4" s="9" customFormat="1" ht="19.5" customHeight="1">
      <c r="A15" s="10">
        <v>0.39</v>
      </c>
      <c r="B15" s="11" t="s">
        <v>22</v>
      </c>
      <c r="C15" s="20">
        <f>'Calcolo Tab A'!D5</f>
        <v>1.5492106771599867</v>
      </c>
      <c r="D15" s="19">
        <f>'Calcolo Tab A'!D7</f>
        <v>1.539906681655092</v>
      </c>
    </row>
    <row r="16" spans="1:4" s="9" customFormat="1" ht="19.5" customHeight="1">
      <c r="A16" s="10">
        <v>0.45</v>
      </c>
      <c r="B16" s="11" t="s">
        <v>23</v>
      </c>
      <c r="C16" s="21"/>
      <c r="D16" s="19">
        <f>'Calcolo Tab A'!D8</f>
        <v>1.679402132840709</v>
      </c>
    </row>
    <row r="18" spans="1:4" ht="18.75" customHeight="1">
      <c r="A18" s="14" t="s">
        <v>9</v>
      </c>
      <c r="B18" s="7" t="s">
        <v>26</v>
      </c>
      <c r="C18" s="7"/>
      <c r="D18" s="7"/>
    </row>
    <row r="19" spans="1:4" ht="29.25" customHeight="1">
      <c r="A19" s="15" t="s">
        <v>7</v>
      </c>
      <c r="B19" s="26" t="s">
        <v>24</v>
      </c>
      <c r="C19" s="26"/>
      <c r="D19" s="26"/>
    </row>
    <row r="20" spans="1:4" ht="31.5" customHeight="1">
      <c r="A20" s="15" t="s">
        <v>8</v>
      </c>
      <c r="B20" s="26" t="s">
        <v>25</v>
      </c>
      <c r="C20" s="26"/>
      <c r="D20" s="26"/>
    </row>
    <row r="22" spans="1:2" ht="12.75">
      <c r="A22" s="16" t="s">
        <v>10</v>
      </c>
      <c r="B22" t="s">
        <v>11</v>
      </c>
    </row>
    <row r="23" ht="12.75">
      <c r="B23" t="s">
        <v>12</v>
      </c>
    </row>
    <row r="24" spans="2:4" ht="26.25" customHeight="1">
      <c r="B24" s="26" t="s">
        <v>15</v>
      </c>
      <c r="C24" s="26"/>
      <c r="D24" s="26"/>
    </row>
  </sheetData>
  <mergeCells count="10">
    <mergeCell ref="B19:D19"/>
    <mergeCell ref="B20:D20"/>
    <mergeCell ref="B24:D24"/>
    <mergeCell ref="C10:D10"/>
    <mergeCell ref="A10:B11"/>
    <mergeCell ref="A7:D7"/>
    <mergeCell ref="A1:D1"/>
    <mergeCell ref="A3:D3"/>
    <mergeCell ref="A4:D4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&amp;C&amp;8&amp;F/&amp;A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1" sqref="C11"/>
    </sheetView>
  </sheetViews>
  <sheetFormatPr defaultColWidth="9.140625" defaultRowHeight="12.75"/>
  <cols>
    <col min="2" max="2" width="12.00390625" style="0" customWidth="1"/>
    <col min="3" max="3" width="13.8515625" style="0" customWidth="1"/>
  </cols>
  <sheetData>
    <row r="1" ht="38.25">
      <c r="A1" s="1" t="s">
        <v>1</v>
      </c>
    </row>
    <row r="2" spans="1:3" ht="12.75">
      <c r="A2" s="5">
        <v>23</v>
      </c>
      <c r="B2" s="2">
        <f>(100-A2)</f>
        <v>77</v>
      </c>
      <c r="C2" s="17">
        <f>100/B2</f>
        <v>1.2987012987012987</v>
      </c>
    </row>
    <row r="3" spans="1:3" ht="12.75">
      <c r="A3" s="2">
        <v>29</v>
      </c>
      <c r="B3" s="2">
        <f>(100-A3)</f>
        <v>71</v>
      </c>
      <c r="C3" s="17">
        <f>100/B3</f>
        <v>1.408450704225352</v>
      </c>
    </row>
    <row r="4" spans="1:3" ht="12.75">
      <c r="A4" s="2">
        <v>31</v>
      </c>
      <c r="B4" s="2">
        <f>(100-A4)</f>
        <v>69</v>
      </c>
      <c r="C4" s="17">
        <f>100/B4</f>
        <v>1.4492753623188406</v>
      </c>
    </row>
    <row r="5" spans="1:3" ht="12.75">
      <c r="A5" s="2">
        <v>39</v>
      </c>
      <c r="B5" s="2">
        <f>(100-A5)</f>
        <v>61</v>
      </c>
      <c r="C5" s="17">
        <f>100/B5</f>
        <v>1.639344262295082</v>
      </c>
    </row>
    <row r="6" spans="1:3" ht="12.75">
      <c r="A6" s="2">
        <v>45</v>
      </c>
      <c r="B6" s="2">
        <f>(100-A6)</f>
        <v>55</v>
      </c>
      <c r="C6" s="17">
        <f>100/B6</f>
        <v>1.8181818181818181</v>
      </c>
    </row>
    <row r="7" spans="2:3" ht="12.75">
      <c r="B7" s="4"/>
      <c r="C7" s="3"/>
    </row>
    <row r="8" spans="2:3" ht="12.75">
      <c r="B8" s="4"/>
      <c r="C8" s="3"/>
    </row>
    <row r="9" spans="2:3" ht="12.75">
      <c r="B9" s="4"/>
      <c r="C9" s="3"/>
    </row>
    <row r="10" spans="2:3" ht="12.75">
      <c r="B10" s="4"/>
      <c r="C1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6">
      <selection activeCell="B22" sqref="B22"/>
    </sheetView>
  </sheetViews>
  <sheetFormatPr defaultColWidth="9.140625" defaultRowHeight="12.75"/>
  <cols>
    <col min="1" max="1" width="14.57421875" style="0" customWidth="1"/>
    <col min="2" max="2" width="47.140625" style="0" customWidth="1"/>
    <col min="3" max="3" width="41.57421875" style="0" customWidth="1"/>
  </cols>
  <sheetData>
    <row r="1" spans="1:3" s="13" customFormat="1" ht="15.75">
      <c r="A1" s="24" t="s">
        <v>13</v>
      </c>
      <c r="B1" s="24"/>
      <c r="C1" s="24"/>
    </row>
    <row r="2" s="13" customFormat="1" ht="15"/>
    <row r="3" spans="1:3" s="13" customFormat="1" ht="15">
      <c r="A3" s="25" t="s">
        <v>3</v>
      </c>
      <c r="B3" s="25"/>
      <c r="C3" s="25"/>
    </row>
    <row r="4" spans="1:3" s="13" customFormat="1" ht="28.5" customHeight="1">
      <c r="A4" s="33" t="s">
        <v>14</v>
      </c>
      <c r="B4" s="33"/>
      <c r="C4" s="33"/>
    </row>
    <row r="5" spans="1:3" s="13" customFormat="1" ht="15">
      <c r="A5" s="25"/>
      <c r="B5" s="25"/>
      <c r="C5" s="25"/>
    </row>
    <row r="6" s="13" customFormat="1" ht="15"/>
    <row r="7" spans="1:3" s="13" customFormat="1" ht="15.75">
      <c r="A7" s="24" t="s">
        <v>18</v>
      </c>
      <c r="B7" s="24"/>
      <c r="C7" s="24"/>
    </row>
    <row r="10" spans="1:3" ht="17.25" customHeight="1">
      <c r="A10" s="29" t="s">
        <v>17</v>
      </c>
      <c r="B10" s="30"/>
      <c r="C10" s="18" t="s">
        <v>6</v>
      </c>
    </row>
    <row r="11" spans="1:3" s="9" customFormat="1" ht="19.5" customHeight="1">
      <c r="A11" s="10">
        <v>0.23</v>
      </c>
      <c r="B11" s="11" t="s">
        <v>19</v>
      </c>
      <c r="C11" s="19">
        <f>'Calcolo Tab B'!C2</f>
        <v>1.2987012987012987</v>
      </c>
    </row>
    <row r="12" spans="1:3" s="9" customFormat="1" ht="19.5" customHeight="1">
      <c r="A12" s="10">
        <v>0.29</v>
      </c>
      <c r="B12" s="11" t="s">
        <v>20</v>
      </c>
      <c r="C12" s="19">
        <f>'Calcolo Tab B'!C3</f>
        <v>1.408450704225352</v>
      </c>
    </row>
    <row r="13" spans="1:3" s="9" customFormat="1" ht="19.5" customHeight="1">
      <c r="A13" s="10">
        <v>0.31</v>
      </c>
      <c r="B13" s="11" t="s">
        <v>21</v>
      </c>
      <c r="C13" s="19">
        <f>'Calcolo Tab B'!C4</f>
        <v>1.4492753623188406</v>
      </c>
    </row>
    <row r="14" spans="1:3" s="9" customFormat="1" ht="19.5" customHeight="1">
      <c r="A14" s="10">
        <v>0.39</v>
      </c>
      <c r="B14" s="11" t="s">
        <v>22</v>
      </c>
      <c r="C14" s="19">
        <f>'Calcolo Tab B'!C5</f>
        <v>1.639344262295082</v>
      </c>
    </row>
    <row r="15" spans="1:3" s="9" customFormat="1" ht="19.5" customHeight="1">
      <c r="A15" s="10">
        <v>0.45</v>
      </c>
      <c r="B15" s="11" t="s">
        <v>23</v>
      </c>
      <c r="C15" s="19">
        <f>'Calcolo Tab B'!C6</f>
        <v>1.8181818181818181</v>
      </c>
    </row>
    <row r="17" spans="1:3" ht="18.75" customHeight="1">
      <c r="A17" s="14" t="s">
        <v>9</v>
      </c>
      <c r="B17" s="7" t="s">
        <v>26</v>
      </c>
      <c r="C17" s="7"/>
    </row>
    <row r="19" spans="1:2" ht="12.75">
      <c r="A19" s="16" t="s">
        <v>10</v>
      </c>
      <c r="B19" t="s">
        <v>11</v>
      </c>
    </row>
    <row r="20" spans="2:3" ht="27.75" customHeight="1">
      <c r="B20" s="26" t="s">
        <v>16</v>
      </c>
      <c r="C20" s="26"/>
    </row>
    <row r="21" spans="2:4" ht="26.25" customHeight="1">
      <c r="B21" s="26"/>
      <c r="C21" s="26"/>
      <c r="D21" s="8"/>
    </row>
  </sheetData>
  <mergeCells count="8">
    <mergeCell ref="A7:C7"/>
    <mergeCell ref="B21:C21"/>
    <mergeCell ref="A1:C1"/>
    <mergeCell ref="A3:C3"/>
    <mergeCell ref="A4:C4"/>
    <mergeCell ref="A5:C5"/>
    <mergeCell ref="A10:B10"/>
    <mergeCell ref="B20:C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IGOP_31</cp:lastModifiedBy>
  <cp:lastPrinted>2003-03-05T17:50:31Z</cp:lastPrinted>
  <dcterms:created xsi:type="dcterms:W3CDTF">2001-01-31T15:57:10Z</dcterms:created>
  <dcterms:modified xsi:type="dcterms:W3CDTF">2003-03-17T17:52:37Z</dcterms:modified>
  <cp:category/>
  <cp:version/>
  <cp:contentType/>
  <cp:contentStatus/>
</cp:coreProperties>
</file>