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https://d.docs.live.net/dad4eb6fa9597a66/MEF/OpenBDAP/Link/Punto 2/Attivazione Redazione/Documenti_PortaleRGS/Documenti_PortaleRGS_IGB/"/>
    </mc:Choice>
  </mc:AlternateContent>
  <xr:revisionPtr revIDLastSave="0" documentId="8_{78CCB236-DC69-45A0-8125-4665258A3162}" xr6:coauthVersionLast="45" xr6:coauthVersionMax="45" xr10:uidLastSave="{00000000-0000-0000-0000-000000000000}"/>
  <bookViews>
    <workbookView xWindow="-120" yWindow="-120" windowWidth="29040" windowHeight="15840" tabRatio="925" xr2:uid="{00000000-000D-0000-FFFF-FFFF00000000}"/>
  </bookViews>
  <sheets>
    <sheet name="INDICE" sheetId="22" r:id="rId1"/>
    <sheet name="nota bene" sheetId="77" r:id="rId2"/>
    <sheet name="Tavola 1.1" sheetId="78" r:id="rId3"/>
    <sheet name="Tavola 1.2a" sheetId="82" r:id="rId4"/>
    <sheet name="Tavola 1.2b" sheetId="83" r:id="rId5"/>
    <sheet name="Tavola 1.3a" sheetId="84" r:id="rId6"/>
    <sheet name="Tavola 1.3b" sheetId="67" r:id="rId7"/>
    <sheet name="Tavola 1.3c" sheetId="81" r:id="rId8"/>
    <sheet name="Tavola 1.3d" sheetId="86" r:id="rId9"/>
    <sheet name="Tavola 1.4a" sheetId="68" r:id="rId10"/>
    <sheet name="Tavola 1.4b" sheetId="69" r:id="rId11"/>
    <sheet name="Tavola 1.4c" sheetId="88" r:id="rId12"/>
    <sheet name="Tavola 1.4d" sheetId="89" r:id="rId13"/>
    <sheet name="Tavola 1.5a" sheetId="71" r:id="rId14"/>
    <sheet name="Tavola 1.5b" sheetId="72" r:id="rId15"/>
    <sheet name="Tavola 1.5c" sheetId="90" r:id="rId16"/>
    <sheet name="Tavola 1.5d" sheetId="92" r:id="rId17"/>
    <sheet name="Tavola 1.6" sheetId="74" r:id="rId18"/>
    <sheet name="Note" sheetId="62" r:id="rId19"/>
    <sheet name="Allegato 1" sheetId="95" r:id="rId20"/>
    <sheet name="Allegato 2" sheetId="97" r:id="rId21"/>
    <sheet name="Allegato 3" sheetId="96" r:id="rId22"/>
  </sheets>
  <definedNames>
    <definedName name="_xlnm._FilterDatabase" localSheetId="19" hidden="1">'Allegato 1'!$A$13:$HR$329</definedName>
    <definedName name="_xlnm._FilterDatabase" localSheetId="20" hidden="1">'Allegato 2'!$A$12:$C$12</definedName>
    <definedName name="_xlnm._FilterDatabase" localSheetId="5" hidden="1">'Tavola 1.3a'!$A$4:$N$216</definedName>
    <definedName name="_xlnm.Print_Area" localSheetId="20">'Allegato 2'!$A$12:$D$961</definedName>
    <definedName name="_xlnm.Print_Area" localSheetId="21">'Allegato 3'!$A$1:$E$26</definedName>
    <definedName name="_xlnm.Print_Area" localSheetId="0">INDICE!$A$1:$A$30</definedName>
    <definedName name="_xlnm.Print_Area" localSheetId="1">'nota bene'!$A$1:$A$15</definedName>
    <definedName name="_xlnm.Print_Area" localSheetId="18">Note!#REF!</definedName>
    <definedName name="_xlnm.Print_Area" localSheetId="2">'Tavola 1.1'!$A$1:$G$50</definedName>
    <definedName name="_xlnm.Print_Area" localSheetId="3">'Tavola 1.2a'!$A$1:$H$40</definedName>
    <definedName name="_xlnm.Print_Area" localSheetId="5">'Tavola 1.3a'!$A$1:$K$216</definedName>
    <definedName name="_xlnm.Print_Area" localSheetId="6">'Tavola 1.3b'!$A$1:$K$215</definedName>
    <definedName name="_xlnm.Print_Area" localSheetId="7">'Tavola 1.3c'!$A$1:$H$216</definedName>
    <definedName name="_xlnm.Print_Area" localSheetId="8">'Tavola 1.3d'!$A$1:$H$215</definedName>
    <definedName name="_xlnm.Print_Area" localSheetId="10">'Tavola 1.4b'!$A$1:$K$28</definedName>
    <definedName name="_xlnm.Print_Area" localSheetId="13">'Tavola 1.5a'!$A$1:$K$19</definedName>
    <definedName name="_xlnm.Print_Area" localSheetId="14">'Tavola 1.5b'!$A$1:$K$19</definedName>
    <definedName name="_xlnm.Print_Area" localSheetId="17">'Tavola 1.6'!$A$1:$DB$41</definedName>
    <definedName name="Database_Formazione_2008_RiclassificataLB2012" localSheetId="19">#REF!</definedName>
    <definedName name="Database_Formazione_2008_RiclassificataLB2012" localSheetId="20">#REF!</definedName>
    <definedName name="Database_Formazione_2008_RiclassificataLB2012" localSheetId="21">#REF!</definedName>
    <definedName name="Database_Formazione_2008_RiclassificataLB2012" localSheetId="18">#REF!</definedName>
    <definedName name="Database_Formazione_2008_RiclassificataLB2012" localSheetId="2">#REF!</definedName>
    <definedName name="Database_Formazione_2008_RiclassificataLB2012" localSheetId="7">#REF!</definedName>
    <definedName name="Database_Formazione_2008_RiclassificataLB2012" localSheetId="8">#REF!</definedName>
    <definedName name="Database_Formazione_2008_RiclassificataLB2012" localSheetId="12">#REF!</definedName>
    <definedName name="Database_Formazione_2008_RiclassificataLB2012" localSheetId="15">#REF!</definedName>
    <definedName name="Database_Formazione_2008_RiclassificataLB2012" localSheetId="17">#REF!</definedName>
    <definedName name="Database_Formazione_2008_RiclassificataLB2012">#REF!</definedName>
    <definedName name="Print_Area_0" localSheetId="19">#REF!</definedName>
    <definedName name="Print_Area_0" localSheetId="20">#REF!</definedName>
    <definedName name="Print_Area_0" localSheetId="21">#REF!</definedName>
    <definedName name="Print_Area_0" localSheetId="18">#REF!</definedName>
    <definedName name="Print_Area_0" localSheetId="2">#REF!</definedName>
    <definedName name="Print_Area_0" localSheetId="7">#REF!</definedName>
    <definedName name="Print_Area_0" localSheetId="8">#REF!</definedName>
    <definedName name="Print_Area_0" localSheetId="12">#REF!</definedName>
    <definedName name="Print_Area_0" localSheetId="15">#REF!</definedName>
    <definedName name="Print_Area_0" localSheetId="17">#REF!</definedName>
    <definedName name="Print_Area_0">#REF!</definedName>
    <definedName name="_xlnm.Print_Titles" localSheetId="19">'Allegato 1'!$13:$13</definedName>
    <definedName name="_xlnm.Print_Titles" localSheetId="5">'Tavola 1.3a'!$3:$4</definedName>
    <definedName name="_xlnm.Print_Titles" localSheetId="6">'Tavola 1.3b'!$3:$4</definedName>
    <definedName name="_xlnm.Print_Titles" localSheetId="7">'Tavola 1.3c'!$3:$4</definedName>
    <definedName name="_xlnm.Print_Titles" localSheetId="8">'Tavola 1.3d'!$3:$4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22" l="1"/>
  <c r="A29" i="22" l="1"/>
  <c r="A27" i="22"/>
  <c r="A20" i="22"/>
  <c r="A10" i="22"/>
  <c r="A9" i="22"/>
  <c r="A11" i="22" l="1"/>
  <c r="A26" i="22" l="1"/>
  <c r="A22" i="22" l="1"/>
  <c r="A21" i="22"/>
  <c r="A18" i="22"/>
  <c r="A17" i="22"/>
  <c r="A14" i="22"/>
  <c r="A13" i="22"/>
  <c r="CK6" i="74" l="1"/>
  <c r="CL6" i="74" l="1"/>
  <c r="CK7" i="74"/>
  <c r="CL7" i="74"/>
  <c r="CK8" i="74"/>
  <c r="CL8" i="74"/>
  <c r="CK9" i="74"/>
  <c r="CL9" i="74"/>
  <c r="CK10" i="74"/>
  <c r="CL10" i="74"/>
  <c r="CK11" i="74"/>
  <c r="CL11" i="74"/>
  <c r="CK12" i="74"/>
  <c r="CL12" i="74"/>
  <c r="CK13" i="74"/>
  <c r="CL13" i="74"/>
  <c r="CK14" i="74"/>
  <c r="CL14" i="74"/>
  <c r="CK15" i="74"/>
  <c r="CL15" i="74"/>
  <c r="CK16" i="74"/>
  <c r="CL16" i="74"/>
  <c r="CK17" i="74"/>
  <c r="CL17" i="74"/>
  <c r="CK18" i="74"/>
  <c r="CL18" i="74"/>
  <c r="CK19" i="74"/>
  <c r="CL19" i="74"/>
  <c r="CK20" i="74"/>
  <c r="CL20" i="74"/>
  <c r="CK21" i="74"/>
  <c r="CL21" i="74"/>
  <c r="CK22" i="74"/>
  <c r="CL22" i="74"/>
  <c r="CK23" i="74"/>
  <c r="CL23" i="74"/>
  <c r="CK24" i="74"/>
  <c r="CL24" i="74"/>
  <c r="CK25" i="74"/>
  <c r="CL25" i="74"/>
  <c r="CK26" i="74"/>
  <c r="CL26" i="74"/>
  <c r="CK27" i="74"/>
  <c r="CL27" i="74"/>
  <c r="CK28" i="74"/>
  <c r="CL28" i="74"/>
  <c r="CK29" i="74"/>
  <c r="CL29" i="74"/>
  <c r="CK30" i="74"/>
  <c r="CL30" i="74"/>
  <c r="CK31" i="74"/>
  <c r="CL31" i="74"/>
  <c r="CK32" i="74"/>
  <c r="CL32" i="74"/>
  <c r="CK33" i="74"/>
  <c r="CL33" i="74"/>
  <c r="CK34" i="74"/>
  <c r="CL34" i="74"/>
  <c r="CK35" i="74"/>
  <c r="CL35" i="74"/>
  <c r="CK36" i="74"/>
  <c r="CL36" i="74"/>
  <c r="CK37" i="74"/>
  <c r="CL37" i="74"/>
  <c r="CK38" i="74"/>
  <c r="CL38" i="74"/>
  <c r="CK40" i="74"/>
  <c r="CL40" i="74"/>
  <c r="A8" i="22" l="1"/>
  <c r="A23" i="22" l="1"/>
  <c r="BZ40" i="74"/>
  <c r="BY40" i="74"/>
  <c r="BN40" i="74"/>
  <c r="BM40" i="74"/>
  <c r="BB40" i="74"/>
  <c r="BA40" i="74"/>
  <c r="AN40" i="74"/>
  <c r="AP40" i="74" s="1"/>
  <c r="L40" i="74"/>
  <c r="K40" i="74"/>
  <c r="BB39" i="74"/>
  <c r="BA39" i="74"/>
  <c r="AN39" i="74"/>
  <c r="AP39" i="74" s="1"/>
  <c r="L39" i="74"/>
  <c r="K39" i="74"/>
  <c r="BZ38" i="74"/>
  <c r="BY38" i="74"/>
  <c r="BN38" i="74"/>
  <c r="BM38" i="74"/>
  <c r="BB38" i="74"/>
  <c r="BA38" i="74"/>
  <c r="AN38" i="74"/>
  <c r="AP38" i="74" s="1"/>
  <c r="L38" i="74"/>
  <c r="K38" i="74"/>
  <c r="BZ37" i="74"/>
  <c r="BY37" i="74"/>
  <c r="BN37" i="74"/>
  <c r="BM37" i="74"/>
  <c r="BB37" i="74"/>
  <c r="BA37" i="74"/>
  <c r="AN37" i="74"/>
  <c r="AP37" i="74" s="1"/>
  <c r="L37" i="74"/>
  <c r="K37" i="74"/>
  <c r="BZ36" i="74"/>
  <c r="BY36" i="74"/>
  <c r="BN36" i="74"/>
  <c r="BM36" i="74"/>
  <c r="BB36" i="74"/>
  <c r="BA36" i="74"/>
  <c r="AN36" i="74"/>
  <c r="AP36" i="74" s="1"/>
  <c r="L36" i="74"/>
  <c r="K36" i="74"/>
  <c r="BZ35" i="74"/>
  <c r="BY35" i="74"/>
  <c r="BN35" i="74"/>
  <c r="BM35" i="74"/>
  <c r="BB35" i="74"/>
  <c r="BA35" i="74"/>
  <c r="AN35" i="74"/>
  <c r="AP35" i="74" s="1"/>
  <c r="L35" i="74"/>
  <c r="K35" i="74"/>
  <c r="BZ34" i="74"/>
  <c r="BY34" i="74"/>
  <c r="BN34" i="74"/>
  <c r="BM34" i="74"/>
  <c r="BB34" i="74"/>
  <c r="BA34" i="74"/>
  <c r="AN34" i="74"/>
  <c r="AP34" i="74" s="1"/>
  <c r="L34" i="74"/>
  <c r="K34" i="74"/>
  <c r="BZ33" i="74"/>
  <c r="BY33" i="74"/>
  <c r="BN33" i="74"/>
  <c r="BM33" i="74"/>
  <c r="BB33" i="74"/>
  <c r="BA33" i="74"/>
  <c r="AN33" i="74"/>
  <c r="AP33" i="74" s="1"/>
  <c r="L33" i="74"/>
  <c r="K33" i="74"/>
  <c r="BZ32" i="74"/>
  <c r="BY32" i="74"/>
  <c r="BN32" i="74"/>
  <c r="BM32" i="74"/>
  <c r="BB32" i="74"/>
  <c r="BA32" i="74"/>
  <c r="AN32" i="74"/>
  <c r="AP32" i="74" s="1"/>
  <c r="L32" i="74"/>
  <c r="K32" i="74"/>
  <c r="BZ31" i="74"/>
  <c r="BY31" i="74"/>
  <c r="BN31" i="74"/>
  <c r="BM31" i="74"/>
  <c r="BB31" i="74"/>
  <c r="BA31" i="74"/>
  <c r="AN31" i="74"/>
  <c r="AP31" i="74" s="1"/>
  <c r="L31" i="74"/>
  <c r="K31" i="74"/>
  <c r="BZ30" i="74"/>
  <c r="BY30" i="74"/>
  <c r="BN30" i="74"/>
  <c r="BM30" i="74"/>
  <c r="BB30" i="74"/>
  <c r="BA30" i="74"/>
  <c r="AN30" i="74"/>
  <c r="AP30" i="74" s="1"/>
  <c r="L30" i="74"/>
  <c r="K30" i="74"/>
  <c r="BZ29" i="74"/>
  <c r="BY29" i="74"/>
  <c r="BN29" i="74"/>
  <c r="BM29" i="74"/>
  <c r="BB29" i="74"/>
  <c r="BA29" i="74"/>
  <c r="AN29" i="74"/>
  <c r="AP29" i="74" s="1"/>
  <c r="L29" i="74"/>
  <c r="K29" i="74"/>
  <c r="BZ28" i="74"/>
  <c r="BY28" i="74"/>
  <c r="BN28" i="74"/>
  <c r="BM28" i="74"/>
  <c r="BB28" i="74"/>
  <c r="BA28" i="74"/>
  <c r="AN28" i="74"/>
  <c r="AP28" i="74" s="1"/>
  <c r="L28" i="74"/>
  <c r="K28" i="74"/>
  <c r="BZ27" i="74"/>
  <c r="BY27" i="74"/>
  <c r="BN27" i="74"/>
  <c r="BM27" i="74"/>
  <c r="BB27" i="74"/>
  <c r="BA27" i="74"/>
  <c r="AN27" i="74"/>
  <c r="AP27" i="74" s="1"/>
  <c r="L27" i="74"/>
  <c r="K27" i="74"/>
  <c r="BZ26" i="74"/>
  <c r="BY26" i="74"/>
  <c r="BN26" i="74"/>
  <c r="BM26" i="74"/>
  <c r="BB26" i="74"/>
  <c r="BA26" i="74"/>
  <c r="AN26" i="74"/>
  <c r="AP26" i="74" s="1"/>
  <c r="L26" i="74"/>
  <c r="K26" i="74"/>
  <c r="BZ25" i="74"/>
  <c r="BY25" i="74"/>
  <c r="BN25" i="74"/>
  <c r="BM25" i="74"/>
  <c r="BB25" i="74"/>
  <c r="BA25" i="74"/>
  <c r="AN25" i="74"/>
  <c r="AO25" i="74" s="1"/>
  <c r="L25" i="74"/>
  <c r="K25" i="74"/>
  <c r="BZ24" i="74"/>
  <c r="BY24" i="74"/>
  <c r="BN24" i="74"/>
  <c r="BM24" i="74"/>
  <c r="BB24" i="74"/>
  <c r="BA24" i="74"/>
  <c r="AN24" i="74"/>
  <c r="AP24" i="74" s="1"/>
  <c r="L24" i="74"/>
  <c r="K24" i="74"/>
  <c r="BZ23" i="74"/>
  <c r="BY23" i="74"/>
  <c r="BN23" i="74"/>
  <c r="BM23" i="74"/>
  <c r="BB23" i="74"/>
  <c r="BA23" i="74"/>
  <c r="AN23" i="74"/>
  <c r="AO23" i="74" s="1"/>
  <c r="L23" i="74"/>
  <c r="K23" i="74"/>
  <c r="BZ22" i="74"/>
  <c r="BY22" i="74"/>
  <c r="BN22" i="74"/>
  <c r="BM22" i="74"/>
  <c r="BB22" i="74"/>
  <c r="BA22" i="74"/>
  <c r="AN22" i="74"/>
  <c r="AP22" i="74" s="1"/>
  <c r="L22" i="74"/>
  <c r="K22" i="74"/>
  <c r="BZ21" i="74"/>
  <c r="BY21" i="74"/>
  <c r="BN21" i="74"/>
  <c r="BM21" i="74"/>
  <c r="BB21" i="74"/>
  <c r="BA21" i="74"/>
  <c r="AN21" i="74"/>
  <c r="AO21" i="74" s="1"/>
  <c r="L21" i="74"/>
  <c r="K21" i="74"/>
  <c r="BZ20" i="74"/>
  <c r="BY20" i="74"/>
  <c r="BN20" i="74"/>
  <c r="BM20" i="74"/>
  <c r="BB20" i="74"/>
  <c r="BA20" i="74"/>
  <c r="AN20" i="74"/>
  <c r="AP20" i="74" s="1"/>
  <c r="L20" i="74"/>
  <c r="K20" i="74"/>
  <c r="BZ19" i="74"/>
  <c r="BY19" i="74"/>
  <c r="BN19" i="74"/>
  <c r="BM19" i="74"/>
  <c r="BB19" i="74"/>
  <c r="BA19" i="74"/>
  <c r="AN19" i="74"/>
  <c r="AO19" i="74" s="1"/>
  <c r="L19" i="74"/>
  <c r="K19" i="74"/>
  <c r="BZ18" i="74"/>
  <c r="BY18" i="74"/>
  <c r="BN18" i="74"/>
  <c r="BM18" i="74"/>
  <c r="BB18" i="74"/>
  <c r="BA18" i="74"/>
  <c r="AN18" i="74"/>
  <c r="AP18" i="74" s="1"/>
  <c r="L18" i="74"/>
  <c r="K18" i="74"/>
  <c r="BZ17" i="74"/>
  <c r="BY17" i="74"/>
  <c r="BN17" i="74"/>
  <c r="BM17" i="74"/>
  <c r="BB17" i="74"/>
  <c r="BA17" i="74"/>
  <c r="AN17" i="74"/>
  <c r="AO17" i="74" s="1"/>
  <c r="L17" i="74"/>
  <c r="K17" i="74"/>
  <c r="BZ16" i="74"/>
  <c r="BY16" i="74"/>
  <c r="BN16" i="74"/>
  <c r="BM16" i="74"/>
  <c r="BB16" i="74"/>
  <c r="BA16" i="74"/>
  <c r="AN16" i="74"/>
  <c r="AP16" i="74" s="1"/>
  <c r="L16" i="74"/>
  <c r="K16" i="74"/>
  <c r="BZ15" i="74"/>
  <c r="BY15" i="74"/>
  <c r="BN15" i="74"/>
  <c r="BM15" i="74"/>
  <c r="BB15" i="74"/>
  <c r="BA15" i="74"/>
  <c r="AN15" i="74"/>
  <c r="AO15" i="74" s="1"/>
  <c r="L15" i="74"/>
  <c r="K15" i="74"/>
  <c r="BZ14" i="74"/>
  <c r="BY14" i="74"/>
  <c r="BN14" i="74"/>
  <c r="BM14" i="74"/>
  <c r="BB14" i="74"/>
  <c r="BA14" i="74"/>
  <c r="AN14" i="74"/>
  <c r="AP14" i="74" s="1"/>
  <c r="L14" i="74"/>
  <c r="K14" i="74"/>
  <c r="BZ13" i="74"/>
  <c r="BY13" i="74"/>
  <c r="BN13" i="74"/>
  <c r="BM13" i="74"/>
  <c r="BB13" i="74"/>
  <c r="BA13" i="74"/>
  <c r="AN13" i="74"/>
  <c r="AO13" i="74" s="1"/>
  <c r="L13" i="74"/>
  <c r="K13" i="74"/>
  <c r="BZ12" i="74"/>
  <c r="BY12" i="74"/>
  <c r="BN12" i="74"/>
  <c r="BM12" i="74"/>
  <c r="BB12" i="74"/>
  <c r="BA12" i="74"/>
  <c r="AN12" i="74"/>
  <c r="AP12" i="74" s="1"/>
  <c r="L12" i="74"/>
  <c r="K12" i="74"/>
  <c r="BZ11" i="74"/>
  <c r="BY11" i="74"/>
  <c r="BN11" i="74"/>
  <c r="BM11" i="74"/>
  <c r="BB11" i="74"/>
  <c r="BA11" i="74"/>
  <c r="AN11" i="74"/>
  <c r="AO11" i="74" s="1"/>
  <c r="L11" i="74"/>
  <c r="K11" i="74"/>
  <c r="BZ10" i="74"/>
  <c r="BY10" i="74"/>
  <c r="BN10" i="74"/>
  <c r="BM10" i="74"/>
  <c r="BB10" i="74"/>
  <c r="BA10" i="74"/>
  <c r="AN10" i="74"/>
  <c r="AP10" i="74" s="1"/>
  <c r="L10" i="74"/>
  <c r="K10" i="74"/>
  <c r="BZ9" i="74"/>
  <c r="BY9" i="74"/>
  <c r="BN9" i="74"/>
  <c r="BM9" i="74"/>
  <c r="BB9" i="74"/>
  <c r="BA9" i="74"/>
  <c r="AN9" i="74"/>
  <c r="AO9" i="74" s="1"/>
  <c r="L9" i="74"/>
  <c r="K9" i="74"/>
  <c r="BZ8" i="74"/>
  <c r="BY8" i="74"/>
  <c r="BN8" i="74"/>
  <c r="BM8" i="74"/>
  <c r="BB8" i="74"/>
  <c r="BA8" i="74"/>
  <c r="AN8" i="74"/>
  <c r="AP8" i="74" s="1"/>
  <c r="L8" i="74"/>
  <c r="K8" i="74"/>
  <c r="BZ7" i="74"/>
  <c r="BY7" i="74"/>
  <c r="BN7" i="74"/>
  <c r="BM7" i="74"/>
  <c r="BB7" i="74"/>
  <c r="BA7" i="74"/>
  <c r="AN7" i="74"/>
  <c r="AO7" i="74" s="1"/>
  <c r="L7" i="74"/>
  <c r="K7" i="74"/>
  <c r="BZ6" i="74"/>
  <c r="BY6" i="74"/>
  <c r="BN6" i="74"/>
  <c r="BM6" i="74"/>
  <c r="BB6" i="74"/>
  <c r="BA6" i="74"/>
  <c r="AN6" i="74"/>
  <c r="AP6" i="74" s="1"/>
  <c r="L6" i="74"/>
  <c r="K6" i="74"/>
  <c r="AO12" i="74" l="1"/>
  <c r="AO29" i="74"/>
  <c r="AO33" i="74"/>
  <c r="AO37" i="74"/>
  <c r="AO14" i="74"/>
  <c r="AO27" i="74"/>
  <c r="AO31" i="74"/>
  <c r="AO35" i="74"/>
  <c r="AO39" i="74"/>
  <c r="AO6" i="74"/>
  <c r="AP7" i="74"/>
  <c r="AO8" i="74"/>
  <c r="AP9" i="74"/>
  <c r="AO10" i="74"/>
  <c r="AP11" i="74"/>
  <c r="AP13" i="74"/>
  <c r="AP15" i="74"/>
  <c r="AO16" i="74"/>
  <c r="AP17" i="74"/>
  <c r="AO18" i="74"/>
  <c r="AP19" i="74"/>
  <c r="AO20" i="74"/>
  <c r="AP21" i="74"/>
  <c r="AO22" i="74"/>
  <c r="AP23" i="74"/>
  <c r="AO24" i="74"/>
  <c r="AP25" i="74"/>
  <c r="AO26" i="74"/>
  <c r="AO28" i="74"/>
  <c r="AO30" i="74"/>
  <c r="AO32" i="74"/>
  <c r="AO34" i="74"/>
  <c r="AO36" i="74"/>
  <c r="AO38" i="74"/>
  <c r="AO40" i="74"/>
  <c r="A19" i="22" l="1"/>
  <c r="A16" i="22" l="1"/>
  <c r="A15" i="22" l="1"/>
  <c r="A12" i="22" l="1"/>
</calcChain>
</file>

<file path=xl/sharedStrings.xml><?xml version="1.0" encoding="utf-8"?>
<sst xmlns="http://schemas.openxmlformats.org/spreadsheetml/2006/main" count="9759" uniqueCount="1749">
  <si>
    <t>Totale complessivo</t>
  </si>
  <si>
    <t>Debito pubblico</t>
  </si>
  <si>
    <t>Fondi da ripartire</t>
  </si>
  <si>
    <t>Servizi istituzionali e generali delle amministrazioni pubbliche</t>
  </si>
  <si>
    <t>Turismo</t>
  </si>
  <si>
    <t>Giovani e sport</t>
  </si>
  <si>
    <t>Politiche economico-finanziarie e di bilancio</t>
  </si>
  <si>
    <t>Sviluppo e riequilibrio territoriale</t>
  </si>
  <si>
    <t>Immigrazione, accoglienza e garanzia dei diritti</t>
  </si>
  <si>
    <t>Politiche per il lavoro</t>
  </si>
  <si>
    <t>Politiche previdenziali</t>
  </si>
  <si>
    <t>Diritti sociali, politiche sociali e famiglia</t>
  </si>
  <si>
    <t>Istruzione scolastica</t>
  </si>
  <si>
    <t>Tutela e valorizzazione dei beni e attivita' culturali e paesaggistici</t>
  </si>
  <si>
    <t>Tutela della salute</t>
  </si>
  <si>
    <t>Casa e assetto urbanistico</t>
  </si>
  <si>
    <t>Sviluppo sostenibile e tutela del territorio e dell'ambiente</t>
  </si>
  <si>
    <t>Ricerca e innovazione</t>
  </si>
  <si>
    <t>Commercio internazionale ed internazionalizzazione del sistema produttivo</t>
  </si>
  <si>
    <t>Comunicazioni</t>
  </si>
  <si>
    <t>Infrastrutture pubbliche e logistica</t>
  </si>
  <si>
    <t>Regolazione dei mercati</t>
  </si>
  <si>
    <t>Competitivita' e sviluppo delle imprese</t>
  </si>
  <si>
    <t>Energia e diversificazione delle fonti energetiche</t>
  </si>
  <si>
    <t>Agricoltura, politiche agroalimentari e pesca</t>
  </si>
  <si>
    <t>Soccorso civile</t>
  </si>
  <si>
    <t>Ordine pubblico e sicurezza</t>
  </si>
  <si>
    <t>Giustizia</t>
  </si>
  <si>
    <t>Difesa e sicurezza del territorio</t>
  </si>
  <si>
    <t>L'Italia in Europa e nel mondo</t>
  </si>
  <si>
    <t>Relazioni finanziarie con le autonomie territoriali</t>
  </si>
  <si>
    <t>Amministrazione generale e supporto alla rappresentanza generale di Governo e dello Stato sul territorio</t>
  </si>
  <si>
    <t>Organi costituzionali, a rilevanza costituzionale e Presidenza del Consiglio dei ministri</t>
  </si>
  <si>
    <t>Missione</t>
  </si>
  <si>
    <t>SPESE DEL BILANCIO DELLO STATO</t>
  </si>
  <si>
    <t>Anno</t>
  </si>
  <si>
    <t>Organi costituzionali</t>
  </si>
  <si>
    <t>Organi a rilevanza costituzionale</t>
  </si>
  <si>
    <t>Presidenza del Consiglio dei Ministri</t>
  </si>
  <si>
    <t>Rappresentanza generale di Governo e dello Stato sul territorio</t>
  </si>
  <si>
    <t>Erogazioni a Enti territoriali per interventi di settore</t>
  </si>
  <si>
    <t>Interventi, servizi e supporto alle autonomie territoriali</t>
  </si>
  <si>
    <t>Trasferimenti a carattere generale ad Enti locali</t>
  </si>
  <si>
    <t>Federalismo</t>
  </si>
  <si>
    <t>Regolazioni contabili ed altri trasferimenti alle Regioni a statuto speciale</t>
  </si>
  <si>
    <t>Concorso dello Stato al finanziamento della spesa sanitaria</t>
  </si>
  <si>
    <t>Rappresentanza dello Stato nelle relazioni internazionali</t>
  </si>
  <si>
    <t>Cooperazione allo sviluppo e gestione sfide globali</t>
  </si>
  <si>
    <t>Cooperazione culturale e scientifico-tecnologica</t>
  </si>
  <si>
    <t>Cooperazione economica, finanziaria e tecnologica</t>
  </si>
  <si>
    <t>Cooperazione in materia culturale</t>
  </si>
  <si>
    <t>Cooperazione politica, promozione della pace e sicurezza internazionale</t>
  </si>
  <si>
    <t>Integrazione europea</t>
  </si>
  <si>
    <t>Italiani nel mondo e politiche migratorie e sociali</t>
  </si>
  <si>
    <t>Informazione, promozione culturale, scientifica e dell'immagine del Paese all'estero</t>
  </si>
  <si>
    <t>Partecipazione italiana alle politiche di bilancio in ambito UE</t>
  </si>
  <si>
    <t>Politica economica e finanziaria in ambito internazionale</t>
  </si>
  <si>
    <t>Approntamento e impiego Carabinieri per la difesa e la sicurezza</t>
  </si>
  <si>
    <t>Approntamento e impiego delle forze terrestri</t>
  </si>
  <si>
    <t>Approntamento e impiego delle forze navali</t>
  </si>
  <si>
    <t>Approntamento e impiego delle forze aeree</t>
  </si>
  <si>
    <t>Funzioni non direttamente collegate ai compiti di difesa militare</t>
  </si>
  <si>
    <t>Pianificazione generale delle Forze Armate e approvvigionamenti militari</t>
  </si>
  <si>
    <t>Sicurezza militare</t>
  </si>
  <si>
    <t>Missioni militari di pace</t>
  </si>
  <si>
    <t>Amministrazione penitenziaria</t>
  </si>
  <si>
    <t>Giustizia civile e penale</t>
  </si>
  <si>
    <t>Giustizia minorile</t>
  </si>
  <si>
    <t>Edilizia giudiziaria, penitenziaria e minorile</t>
  </si>
  <si>
    <t>Sicurezza democratica</t>
  </si>
  <si>
    <t>Concorso della Guardia di Finanza alla sicurezza pubblica</t>
  </si>
  <si>
    <t>Sicurezza pubblica in ambito rurale e montano</t>
  </si>
  <si>
    <t>Sicurezza e controllo nei mari, nei porti e sulle coste</t>
  </si>
  <si>
    <t>Interventi per soccorsi</t>
  </si>
  <si>
    <t>Organizzazione e gestione del sistema nazionale di difesa civile</t>
  </si>
  <si>
    <t>Prevenzione dal rischio e soccorso pubblico</t>
  </si>
  <si>
    <t>Interventi per pubbliche calamita'</t>
  </si>
  <si>
    <t>Protezione civile</t>
  </si>
  <si>
    <t>Regolamentazione, incentivazione e vigilanza in materia di pesca</t>
  </si>
  <si>
    <t>Sostegno al settore agricolo</t>
  </si>
  <si>
    <t>Vigilanza, prevenzione e repressione frodi nel settore agricolo, agroalimentare, agroindustriale e forestale</t>
  </si>
  <si>
    <t>Incentivi alle imprese</t>
  </si>
  <si>
    <t>Gestione della sicurezza e della mobilita' stradale</t>
  </si>
  <si>
    <t>Logistica ed intermodalita' nel trasporto</t>
  </si>
  <si>
    <t>Sistemi portuali</t>
  </si>
  <si>
    <t>Sviluppo e sicurezza del trasporto aereo</t>
  </si>
  <si>
    <t>Sviluppo e sicurezza del trasporto ferroviario</t>
  </si>
  <si>
    <t>Sviluppo della mobilita' locale</t>
  </si>
  <si>
    <t>Sostegno allo sviluppo del trasporto</t>
  </si>
  <si>
    <t>Opere strategiche</t>
  </si>
  <si>
    <t>Sistemi ferroviari locali</t>
  </si>
  <si>
    <t>Sistemi idrici, idraulici ed elettrici</t>
  </si>
  <si>
    <t>Opere pubbliche e infrastrutture</t>
  </si>
  <si>
    <t>Sicurezza, vigilanza e regolamentazione delle infrastrutture</t>
  </si>
  <si>
    <t>Servizi postali e telefonici</t>
  </si>
  <si>
    <t>Sostegno all'editoria</t>
  </si>
  <si>
    <t>Ricerca in materia ambientale</t>
  </si>
  <si>
    <t>Ricerca in materia di beni e attivita' culturali</t>
  </si>
  <si>
    <t>Ricerca nel settore dei trasporti</t>
  </si>
  <si>
    <t>Ricerca per il settore della sanita' pubblica</t>
  </si>
  <si>
    <t>Ricerca per il settore zooprofilattico</t>
  </si>
  <si>
    <t>Ricerca scientifica e tecnologica applicata</t>
  </si>
  <si>
    <t>Ricerca scientifica e tecnologica di base</t>
  </si>
  <si>
    <t>Ricerca tecnologica nel settore della difesa</t>
  </si>
  <si>
    <t>Sviluppo, innovazione e ricerca in materia di energia ed in ambito minerario ed industriale</t>
  </si>
  <si>
    <t>Ricerca di base e applicata</t>
  </si>
  <si>
    <t>Ricerca per la didattica</t>
  </si>
  <si>
    <t>Conservazione dell'assetto idrogeologico</t>
  </si>
  <si>
    <t>Prevenzione e riduzione integrata dell'inquinamento</t>
  </si>
  <si>
    <t>Sviluppo sostenibile</t>
  </si>
  <si>
    <t>Tutela e conservazione della fauna e della flora e salvaguardia della biodiversita'</t>
  </si>
  <si>
    <t>Vigilanza, prevenzione e repressione in ambito ambientale</t>
  </si>
  <si>
    <t>Edilizia abitativa e politiche territoriali</t>
  </si>
  <si>
    <t>Politiche abitative</t>
  </si>
  <si>
    <t>Politiche urbane e territoriali</t>
  </si>
  <si>
    <t>Prevenzione, assistenza, indirizzo e coordinamento internazionale in materia sanitaria umana</t>
  </si>
  <si>
    <t>Prevenzione e assistenza sanitaria veterinaria</t>
  </si>
  <si>
    <t>Programmazione sanitaria e livelli essenziali di assistenza</t>
  </si>
  <si>
    <t>Regolamentazione e vigilanza in materia di prodotti farmaceutici ed altri prodotti sanitari ad uso umano</t>
  </si>
  <si>
    <t>Vigilanza, prevenzione e repressione nel settore sanitario</t>
  </si>
  <si>
    <t>Sostegno e vigilanza ad attivita' culturali</t>
  </si>
  <si>
    <t>Sostegno, valorizzazione e tutela del settore dello spettacolo</t>
  </si>
  <si>
    <t>Vigilanza, prevenzione e repressione in materia di patrimonio culturale</t>
  </si>
  <si>
    <t>Programmazione e coordinamento dell'istruzione scolastica</t>
  </si>
  <si>
    <t>Istruzione prescolastica</t>
  </si>
  <si>
    <t>Istruzione post-secondaria</t>
  </si>
  <si>
    <t>Istruzione degli adulti</t>
  </si>
  <si>
    <t>Diritto allo studio, condizione studentesca</t>
  </si>
  <si>
    <t>Istituzioni scolastiche non statali</t>
  </si>
  <si>
    <t>Sostegno all'istruzione</t>
  </si>
  <si>
    <t>Diritto allo studio nell'istruzione universitaria</t>
  </si>
  <si>
    <t>Istituti di alta cultura</t>
  </si>
  <si>
    <t>Sistema universitario e formazione post-universitaria</t>
  </si>
  <si>
    <t>Associazionismo, volontariato e formazioni sociali</t>
  </si>
  <si>
    <t>Lotta alle dipendenze</t>
  </si>
  <si>
    <t>Protezione sociale per particolari categorie</t>
  </si>
  <si>
    <t>Garanzia dei diritti dei cittadini</t>
  </si>
  <si>
    <t>Sostegno alla famiglia</t>
  </si>
  <si>
    <t>Promozione dei diritti e delle pari opportunita'</t>
  </si>
  <si>
    <t>Previdenza obbligatoria e complementare, sicurezza sociale - trasferimenti agli enti ed organismi interessati</t>
  </si>
  <si>
    <t>Regolamentazione e vigilanza del lavoro</t>
  </si>
  <si>
    <t>Infortuni sul lavoro</t>
  </si>
  <si>
    <t>Servizi per lo sviluppo del mercato del lavoro</t>
  </si>
  <si>
    <t>Garanzia dei diritti e interventi per lo sviluppo della coesione sociale</t>
  </si>
  <si>
    <t>Gestione flussi migratori</t>
  </si>
  <si>
    <t>Rapporti con le confessioni religiose</t>
  </si>
  <si>
    <t>Regolazione giurisdizione e coordinamento del sistema della fiscalita'</t>
  </si>
  <si>
    <t>Programmazione economico-finanziaria e politiche di bilancio</t>
  </si>
  <si>
    <t>Prevenzione e repressione delle frodi e delle violazioni agli obblighi fiscali</t>
  </si>
  <si>
    <t>Regolamentazione e vigilanza sul settore finanziario</t>
  </si>
  <si>
    <t>Regolazioni contabili, restituzioni e rimborsi d'imposte</t>
  </si>
  <si>
    <t>Attivita' ricreative e sport</t>
  </si>
  <si>
    <t>Incentivazione e sostegno alla gioventu'</t>
  </si>
  <si>
    <t>Sviluppo e competitivita' del turismo</t>
  </si>
  <si>
    <t>Servizi generali, formativi, assistenza legale ed approvvigionamenti per le Amministrazioni pubbliche</t>
  </si>
  <si>
    <t>Indirizzo politico</t>
  </si>
  <si>
    <t>Servizi e affari generali per le Amministrazioni di competenza</t>
  </si>
  <si>
    <t>Fondi da assegnare</t>
  </si>
  <si>
    <t>Fondi di riserva e speciali</t>
  </si>
  <si>
    <t>Oneri per il servizio del debito statale</t>
  </si>
  <si>
    <t>Rimborsi del debito statale</t>
  </si>
  <si>
    <t>INDICE DELLE TAVOLE</t>
  </si>
  <si>
    <r>
      <rPr>
        <b/>
        <sz val="12"/>
        <color indexed="8"/>
        <rFont val="Calibri"/>
        <family val="2"/>
      </rPr>
      <t>Tavola 1</t>
    </r>
    <r>
      <rPr>
        <sz val="12"/>
        <color indexed="8"/>
        <rFont val="Calibri"/>
        <family val="2"/>
      </rPr>
      <t xml:space="preserve"> - Stanziamenti definitivi e pagamenti totali del bilancio dello Stato. Spesa corrente, in conto capitale e rimborso passività finanziarie. Anni 2000-2009. Milioni di euro. </t>
    </r>
  </si>
  <si>
    <t>2000 (*)</t>
  </si>
  <si>
    <t>2001 (*)</t>
  </si>
  <si>
    <t>(*) Importi in lire convertiti in euro.</t>
  </si>
  <si>
    <t>Ministero dell'economia e delle finanze</t>
  </si>
  <si>
    <t>Ministero dello sviluppo economico</t>
  </si>
  <si>
    <t>Ministero del lavoro, della salute e delle politiche sociali</t>
  </si>
  <si>
    <t>Ministero della giustizia</t>
  </si>
  <si>
    <t>Ministero degli affari esteri</t>
  </si>
  <si>
    <t>Ministero dell'istruzione, dell'università e della ricerca</t>
  </si>
  <si>
    <t>Ministero dell'interno</t>
  </si>
  <si>
    <t>Ministero dell'ambiente e della tutela del territorio e del mare</t>
  </si>
  <si>
    <t>Ministero delle infrastrutture e trasporti</t>
  </si>
  <si>
    <t>Ministero della difesa</t>
  </si>
  <si>
    <t>Ministero delle politiche agricole, alimentari e forestali</t>
  </si>
  <si>
    <t>Ministero dei beni e delle attività culturali</t>
  </si>
  <si>
    <t>Ministero dei trasporti</t>
  </si>
  <si>
    <t>Ministero del commercio internazionale</t>
  </si>
  <si>
    <t>Ministero delle comunicazioni</t>
  </si>
  <si>
    <t>Ministero del lavoro e della previdenza sociale</t>
  </si>
  <si>
    <t>Ministero della solidarietà sociale</t>
  </si>
  <si>
    <t>Ministero della salute</t>
  </si>
  <si>
    <t>Ministero della pubblica istruzione</t>
  </si>
  <si>
    <t>Ministero dell'università e della ricerca</t>
  </si>
  <si>
    <t xml:space="preserve">Ministero delle infrastrutture </t>
  </si>
  <si>
    <t>001</t>
  </si>
  <si>
    <t>002</t>
  </si>
  <si>
    <t>003</t>
  </si>
  <si>
    <t>004</t>
  </si>
  <si>
    <t>005</t>
  </si>
  <si>
    <t>006</t>
  </si>
  <si>
    <t>007</t>
  </si>
  <si>
    <t>008</t>
  </si>
  <si>
    <t>009</t>
  </si>
  <si>
    <t>010</t>
  </si>
  <si>
    <t>011</t>
  </si>
  <si>
    <t>012</t>
  </si>
  <si>
    <t>013</t>
  </si>
  <si>
    <t>014</t>
  </si>
  <si>
    <t>015</t>
  </si>
  <si>
    <t>016</t>
  </si>
  <si>
    <t>Servizio permanente dell'Arma dei Carabinieri per la tutela dell'ordine e la sicurezza pubblica</t>
  </si>
  <si>
    <t>Pianificazione e coordinamento Forze di polizia</t>
  </si>
  <si>
    <t>Sviluppo e sostenibilita' del settore agricolo, agroindustriale e mezzi tecnici di produzione</t>
  </si>
  <si>
    <t>Sviluppo delle filiere agroalimentari, tutela  e valorizzazione delle produzioni di qualita' e tipiche</t>
  </si>
  <si>
    <t>Sicurezza, infrastrutture e relazioni internazionali del settore energetico</t>
  </si>
  <si>
    <t>Gestione e regolamentazione del settore energetico - nucleare, elettrico e delle energie rinnovabili - e minerario</t>
  </si>
  <si>
    <t>Regolamentazione, incentivazione dei settori imprenditoriali, riassetti industriali, sperimentazione tecnologica, lotta alla contraffazione, tutela della proprieta' industriale.</t>
  </si>
  <si>
    <t>Promozione, coordinamento, sostegno e vigilanza del movimento cooperativo</t>
  </si>
  <si>
    <t>Incentivazione per lo sviluppo industriale nell'ambito delle politiche di sviluppo e coesione</t>
  </si>
  <si>
    <t>Vigilanza sui mercati e sui prodotti, promozione della concorrenza e tutela dei consumatori</t>
  </si>
  <si>
    <t>Sviluppo e sicurezza della navigazione e del trasporto marittimo e per vie d'acqua interne</t>
  </si>
  <si>
    <t>Sistemi ferroviari</t>
  </si>
  <si>
    <t>Edilizia statale e interventi speciali</t>
  </si>
  <si>
    <t>Sistemi stradali, autostradali e intermodali</t>
  </si>
  <si>
    <t>Infrastrutture portuali ed aereoportuali</t>
  </si>
  <si>
    <t>Pianificazione, regolamentazione, vigilanza e controllo delle comunicazioni elettroniche e radiodiffusione</t>
  </si>
  <si>
    <t>Normazione, verifiche, certificazioni e sostegno allo sviluppo delle comunicazioni</t>
  </si>
  <si>
    <t>Regolamentazione e vigilanza del settore postale</t>
  </si>
  <si>
    <t>Servizi di comunicazione elettronica e di radiodiffusione</t>
  </si>
  <si>
    <t>Sostegno all'internazionalizzazione delle imprese e promozione del made in Italy</t>
  </si>
  <si>
    <t>017</t>
  </si>
  <si>
    <t>Ricerca e innovazione per la competitivita' nell'ambito dello sviluppo e coesione</t>
  </si>
  <si>
    <t>018</t>
  </si>
  <si>
    <t>Innovazione Tecnologica e ricerca per lo sviluppo delle comunicazioni e della societa' dell'informazione</t>
  </si>
  <si>
    <t>019</t>
  </si>
  <si>
    <t>Ricerca in materia di politiche del lavoro, previdenziali e sociali</t>
  </si>
  <si>
    <t>020</t>
  </si>
  <si>
    <t>Ricerca per il settore della sanita' pubblica e zooprofilattico</t>
  </si>
  <si>
    <t>Prevenzione e riduzione dell'inquinamento elettromagnetico e impatto sui sistemi di comunicazione elettronica</t>
  </si>
  <si>
    <t>Coordinamento generale, informazione ed educazione ambientale; comunicazione ambientale</t>
  </si>
  <si>
    <t>Tutela e conservazione del territorio e delle risorse idriche, trattamento e smaltimento rifiuti, bonifiche</t>
  </si>
  <si>
    <t>Tutela dei beni archeologici</t>
  </si>
  <si>
    <t>Tutela dei beni archivistici</t>
  </si>
  <si>
    <t>Tutela dei beni librari, promozione del libro e dell'editoria</t>
  </si>
  <si>
    <t>Coordinamento e indirizzo per i beni e le attivita' culturali a livello territoriale</t>
  </si>
  <si>
    <t>Tutela delle belle arti, dell'architettura e dell' arte contemporanee; tutela e valorizzazione del paesaggio</t>
  </si>
  <si>
    <t>Valorizzazione del patrimonio culturale</t>
  </si>
  <si>
    <t>Interventi in materia di istruzione</t>
  </si>
  <si>
    <t>Programmazione sociale, trasferimenti assistenziali e finanziamento nazionale della spesa sociale</t>
  </si>
  <si>
    <t>Promozione dei diritti sociali, politiche di inclusione sociale e misure di sostegno delle persone in condizioni di bisogno</t>
  </si>
  <si>
    <t>Reinserimento lavorativo e sostegno all'occupazione ed al reddito</t>
  </si>
  <si>
    <t>Coordinamento e integrazione delle politiche del lavoro e delle politiche sociali, innovazione e coordinamento amministrativo</t>
  </si>
  <si>
    <t>Flussi migratori per motivi di lavoro e politiche di integrazione sociale delle persone immigrate</t>
  </si>
  <si>
    <t>Politiche per lo sviluppo economico ed il miglioramento istituzionale delle aree sottoutilizzate</t>
  </si>
  <si>
    <t>Regolamentazione, incentivazione dei settori imprenditoriale, produttivo e della proprieta' industriale e riassetti industriali di settore e di area e sperimentazione tecnologica</t>
  </si>
  <si>
    <t>Tutela e valorizzazione dei beni archeologici</t>
  </si>
  <si>
    <t>Tutela e valorizzazione dei beni architettonici, storico-artistici ed etnoantropologici</t>
  </si>
  <si>
    <t>Tutela e valorizzazione del paesaggio e dell'arte e architettura contemporanee</t>
  </si>
  <si>
    <t>Tutela e valorizzazione dei beni archivistici</t>
  </si>
  <si>
    <t>Tutela e valorizzazione dei beni librari, promozione del libro e dell'editoria</t>
  </si>
  <si>
    <t>Ministero del lavoro e delle politiche sociali</t>
  </si>
  <si>
    <t>Istruzione primaria</t>
  </si>
  <si>
    <t>Istruzione secondaria di primo grado</t>
  </si>
  <si>
    <t>Istruzione secondaria di secondo grado</t>
  </si>
  <si>
    <t>Istruzione post-secondaria, degli adulti, e programmi di istruzione-formazione-lavoro</t>
  </si>
  <si>
    <t>Polititica commerciale in ambito internazionale</t>
  </si>
  <si>
    <t>Trattamento e smaltimento rifiuti e acque, bonifiche, tutela e gestione delle risorse idriche</t>
  </si>
  <si>
    <t>001 Organi costituzionali, a rilevanza costituzionale e Presidenza del Consiglio dei ministri</t>
  </si>
  <si>
    <t>002 Amministrazione generale e supporto alla rappresentanza generale di Governo e dello Stato sul territorio</t>
  </si>
  <si>
    <t>003 Relazioni finanziarie con le autonomie territoriali</t>
  </si>
  <si>
    <t>004 L'Italia in Europa e nel mondo</t>
  </si>
  <si>
    <t>005 Difesa e sicurezza del territorio</t>
  </si>
  <si>
    <t>006 Giustizia</t>
  </si>
  <si>
    <t>007 Ordine pubblico e sicurezza</t>
  </si>
  <si>
    <t>008 Soccorso civile</t>
  </si>
  <si>
    <t>009 Agricoltura, politiche agroalimentari e pesca</t>
  </si>
  <si>
    <t>010 Energia e diversificazione delle fonti energetiche</t>
  </si>
  <si>
    <t>011 Competitivita' e sviluppo delle imprese</t>
  </si>
  <si>
    <t>012 Regolazione dei mercati</t>
  </si>
  <si>
    <t>013 Diritto alla mobilita'</t>
  </si>
  <si>
    <t>014 Infrastrutture pubbliche e logistica</t>
  </si>
  <si>
    <t>015 Comunicazioni</t>
  </si>
  <si>
    <t>016 Commercio internazionale ed internazionalizzazione del sistema produttivo</t>
  </si>
  <si>
    <t>017 Ricerca e innovazione</t>
  </si>
  <si>
    <t>018 Sviluppo sostenibile e tutela del territorio e dell'ambiente</t>
  </si>
  <si>
    <t>019 Casa e assetto urbanistico</t>
  </si>
  <si>
    <t>020 Tutela della salute</t>
  </si>
  <si>
    <t>023 Istruzione universitaria</t>
  </si>
  <si>
    <t>021 Tutela e valorizzazione dei beni e attivita' culturali e paesaggistici</t>
  </si>
  <si>
    <t>022 Istruzione scolastica</t>
  </si>
  <si>
    <t>024 Diritti sociali, solidarieta' sociale e famiglia</t>
  </si>
  <si>
    <t>025 Politiche previdenziali</t>
  </si>
  <si>
    <t>026 Politiche per il lavoro</t>
  </si>
  <si>
    <t>027 Immigrazione, accoglienza e garanzia dei diritti</t>
  </si>
  <si>
    <t>028 Sviluppo e riequilibrio territoriale</t>
  </si>
  <si>
    <t>029 Politiche economico-finanziarie e di bilancio</t>
  </si>
  <si>
    <t>030 Giovani e sport</t>
  </si>
  <si>
    <t>031 Turismo</t>
  </si>
  <si>
    <t>032 Servizi istituzionali e generali delle amministrazioni pubbliche</t>
  </si>
  <si>
    <t>033 Fondi da ripartire</t>
  </si>
  <si>
    <t>034 Debito pubblico</t>
  </si>
  <si>
    <t>Stanziamenti Iniziali di competenza</t>
  </si>
  <si>
    <t>Stanziamenti Iniziali di cassa</t>
  </si>
  <si>
    <t xml:space="preserve">Stanziamenti Iniziali di cassa </t>
  </si>
  <si>
    <t>Parte 1 - Bilancio di previsione</t>
  </si>
  <si>
    <t>Contrasto al crimine, tutela dell'ordine e della sicurezza pubblica</t>
  </si>
  <si>
    <t>INDICE DEGLI ALLEGATI</t>
  </si>
  <si>
    <t>LA SPESA DELLE AMMINISTRAZIONI CENTRALI DELLO STATO</t>
  </si>
  <si>
    <t>TITOLO I - SPESE CORRENTI
(a)</t>
  </si>
  <si>
    <t>TITOLO II - SPESE IN CONTO CAPITALE
(b)</t>
  </si>
  <si>
    <t>Spesa finale
(a)+(b)</t>
  </si>
  <si>
    <t xml:space="preserve">TITOLO III - RIMBORSO PASSIVITA' FINANZIARIE
(c) </t>
  </si>
  <si>
    <t xml:space="preserve">Totale complessivo
(a)+(b)+(c) </t>
  </si>
  <si>
    <t>Misure di spesa</t>
  </si>
  <si>
    <t>LA SPESA DELLE AMMINISTRAZIONI 
CENTRALI DELLO STATO</t>
  </si>
  <si>
    <t>Nota bene:</t>
  </si>
  <si>
    <t>Le composizioni percentuali sono arrotondate automaticamente alla seconda cifra decimale. Il totale dei valori percentuali così calcolati può risultare non uguale a 100.</t>
  </si>
  <si>
    <t>I dati riportati nel presente volume sono tutti valori assoluti in milioni di euro, salvo diversa specificazione.</t>
  </si>
  <si>
    <t xml:space="preserve"> - Trattino “-“: il fenomeno non esiste o presenta valore nullo</t>
  </si>
  <si>
    <t xml:space="preserve"> - Cella vuota “ “: nel caso di rapporti il cui denominatore è nullo</t>
  </si>
  <si>
    <t>Nelle tavole sono utilizzati i seguenti segni convenzionali:</t>
  </si>
  <si>
    <t>NOTE ALLE TAVOLE</t>
  </si>
  <si>
    <t>La Ragioneria Generale dello Stato non assume responsabilità per un uso non corretto dei dati o per eventuali analisi e conclusioni tratte dagli utenti.</t>
  </si>
  <si>
    <t>NON RIMODULABILE</t>
  </si>
  <si>
    <t>RIMODULABILE</t>
  </si>
  <si>
    <t xml:space="preserve">Fabbisogno </t>
  </si>
  <si>
    <t>Totale</t>
  </si>
  <si>
    <t>Non rimodulabile in % del totale complessivo</t>
  </si>
  <si>
    <t>Rimodulabile in % del totale complessivo</t>
  </si>
  <si>
    <t>Fattore legislativo</t>
  </si>
  <si>
    <t xml:space="preserve">Oneri inderogabili </t>
  </si>
  <si>
    <t>La tavola presenta la serie storica delle principali misure di spesa in fase previsionale per Titolo (primo livello della classificazione economica) per il complesso delle Amministrazioni centrali dello Stato.
La tavola presenta gli stanziamenti iniziali di competenza e di cassa (Legge di bilancio) in milioni di euro per:
- il Titolo I corrispondente alle spese correnti;
- il Titolo II corrispondente alle spese in conto capitale;
- il Titolo III corrispondente al rimborso di passività finanziarie;
- la spesa finale rappresentata dalla spesa complessiva al netto del rimborso di passività finanziarie (Titolo I + Titolo II);
- e il totale complessivo calcolato come somma dei tre Titoli (Spesa finale + Titolo III).
Gli importi presentati per gli anni 2000 e 2001 sono valori in lire convertiti in euro.</t>
  </si>
  <si>
    <t>Rapporti finanziari con Enti territoriali</t>
  </si>
  <si>
    <t>Attuazione da parte delle Prefetture - Uffici Territoriali del Governo delle missioni del Ministero dell'Interno sul territorio</t>
  </si>
  <si>
    <t>Supporto alla rappresentanza generale di Governo e dello Stato sul territorio e amministrazione generale sul territorio</t>
  </si>
  <si>
    <t>Elaborazione, quantificazione e assegnazione dei trasferimenti erariali compresi quelli per interventi speciali</t>
  </si>
  <si>
    <t>Protocollo internazionale</t>
  </si>
  <si>
    <t>Cooperazione allo sviluppo</t>
  </si>
  <si>
    <t>Cooperazione economica e relazioni internazionali</t>
  </si>
  <si>
    <t>Promozione della pace e sicurezza internazionale</t>
  </si>
  <si>
    <t>Italiani nel mondo e politiche migratorie</t>
  </si>
  <si>
    <t>Promozione del sistema Paese</t>
  </si>
  <si>
    <t>Presenza dello Stato all'estero tramite le strutture diplomatico-consolari</t>
  </si>
  <si>
    <t>Rappresentanza all'estero e servizi ai cittadini e alle imprese</t>
  </si>
  <si>
    <t>Coordinamento dell'Amministrazione in ambito internazionale</t>
  </si>
  <si>
    <t>Comunicazione in ambito internazionale</t>
  </si>
  <si>
    <t>Cooperazione economica, finanziaria e infrastrutturale</t>
  </si>
  <si>
    <t>Politiche europee ed internazionali nel settore agricolo e della pesca</t>
  </si>
  <si>
    <t>Gestione, regolamentazione, sicurezza e infrastrutture del settore energetico</t>
  </si>
  <si>
    <t>Incentivi alle imprese per interventi di sostegno</t>
  </si>
  <si>
    <t>Interventi di sostegno tramite il sistema della fiscalità</t>
  </si>
  <si>
    <t>Sviluppo e sicurezza della mobilita' stradale</t>
  </si>
  <si>
    <t>Autotrasporto ed intermodalita'</t>
  </si>
  <si>
    <t>Sviluppo e sicurezza della mobilita' locale</t>
  </si>
  <si>
    <t>Sicurezza, vigilanza e regolamentazione in materia di opere pubbliche e delle costruzioni</t>
  </si>
  <si>
    <t>Opere strategiche, edilizia statale ed interventi speciali e per pubbliche calamità</t>
  </si>
  <si>
    <t>Sistemi stradali, autostradali, ferroviari ed intermodali</t>
  </si>
  <si>
    <t>021</t>
  </si>
  <si>
    <t>Tutela e conservazione della fauna e della flora, salvaguardia della biodiversita' e dell'ecosistema marino</t>
  </si>
  <si>
    <t>Sostegno allo sviluppo sostenibile</t>
  </si>
  <si>
    <t>Politiche abitative, urbane e territoriali</t>
  </si>
  <si>
    <t>Prevenzione e comunicazione in materia sanitaria umana e coordinamento in ambito internazionale</t>
  </si>
  <si>
    <t>Sanita' pubblica veterinaria, igiene e sicurezza degli alimenti</t>
  </si>
  <si>
    <t>Programmazione sanitaria in materia di livelli essenziali di assistenza e assistenza in materia sanitaria umana</t>
  </si>
  <si>
    <t>Tutela dei beni librari, promozione e sostegno del libro e dell'editoria</t>
  </si>
  <si>
    <t>Coordinamento ed indirizzo per la salvaguardia del patrimonio culturale</t>
  </si>
  <si>
    <t>Tutela del patrimonio culturale</t>
  </si>
  <si>
    <t>Iniziative per lo sviluppo del sistema istruzione scolastica e per il diritto allo studio</t>
  </si>
  <si>
    <t>Istruzione post-secondaria, degli adulti e livelli essenziali per l'istruzione e formazione professionale</t>
  </si>
  <si>
    <t>Realizzazione degli indirizzi e delle politiche in ambito territoriale in materia di istruzione</t>
  </si>
  <si>
    <t>Terzo settore: associazionismo, volontariato, Onlus e formazioni sociali</t>
  </si>
  <si>
    <t>Promozione e garanzia dei diritti e delle pari opportunità</t>
  </si>
  <si>
    <t>Sostegno in favore di pensionati di guerra ed assimilati, perseguitati politici e razziali</t>
  </si>
  <si>
    <t>Trasferimenti assistenziali a enti previdenziali, finanziamento nazionale spesa sociale, promozione e programmazione politiche sociali, monitoraggio e valutazione interventi</t>
  </si>
  <si>
    <t>Previdenza obbligatoria e complementare, assicurazioni sociali</t>
  </si>
  <si>
    <t>Politiche attive e passive del lavoro</t>
  </si>
  <si>
    <t>Politiche di regolamentazione in materia di rapporti di lavoro</t>
  </si>
  <si>
    <t>Programmazione e coordinamento della vigilanza in materia di prevenzione e osservanza  delle norme di legislazione sociale e del lavoro</t>
  </si>
  <si>
    <t>Servizi e sistemi informativi per il lavoro</t>
  </si>
  <si>
    <t>Servizi territoriali per il lavoro</t>
  </si>
  <si>
    <t>Servizi di comunicazione istituzionale e informazione in materia di politiche del lavoro e in materia di politiche sociali</t>
  </si>
  <si>
    <t>Rapporti con le confessioni religiose e amministrazione del patrimonio del Fondo Edifici di Culto</t>
  </si>
  <si>
    <t>Analisi e programmazione economico-finanziaria</t>
  </si>
  <si>
    <t>Analisi, monitoraggio e controllo della finanza pubblica e politiche di bilancio</t>
  </si>
  <si>
    <t>Servizi generali, formativi ed approvvigionamenti per le Amministrazioni pubbliche</t>
  </si>
  <si>
    <t>Rappresentanza, difesa in giudizio e consulenza legale in favore delle Amministrazioni dello Stato e degli enti autorizzati</t>
  </si>
  <si>
    <t>NOTA BENE</t>
  </si>
  <si>
    <t>Programma soppresso</t>
  </si>
  <si>
    <t>Programma modificato nella denominazione e non nel contenuto</t>
  </si>
  <si>
    <t>Programma modificato nella denominazione e nel contenuto</t>
  </si>
  <si>
    <t>nuovo programma</t>
  </si>
  <si>
    <t>Programma modificato nel contenuto e non nella denominazione</t>
  </si>
  <si>
    <t xml:space="preserve">Programma non modificato </t>
  </si>
  <si>
    <t>LEGENDA:</t>
  </si>
  <si>
    <t>Contrasto al crimine</t>
  </si>
  <si>
    <t>Pubblica sicurezza</t>
  </si>
  <si>
    <t>Prevenzione generale e controllo del territorio</t>
  </si>
  <si>
    <t>Sviluppo e sostenibilita' del settore agricolo, agroalimentare, agroindustriale e mezzi tecnici di produzione</t>
  </si>
  <si>
    <t>Tutela, valorizzazione e vigilanza della qualita' dei prodotti tipici e biologici</t>
  </si>
  <si>
    <t>Gestione risorse energetiche, regolamentazione generale ed autorizzazioni nel settore energetico</t>
  </si>
  <si>
    <t>Utilizzo razionale ed efficiente dell'energia e regolamentazione del settore minerario</t>
  </si>
  <si>
    <t>Sicurezza e compatibilita' ambientale dell'uso delle fonti energetiche, ivi compresi gli usi non energetici del nucleare</t>
  </si>
  <si>
    <t>Incentivazione per lo sviluppo industriale</t>
  </si>
  <si>
    <t>Promozione e incentivazione dello sviluppo settoriale, imprenditoriale e produttivo</t>
  </si>
  <si>
    <t>Riassetti industriali di settore e di area</t>
  </si>
  <si>
    <t>Iniziative per la tutela dei consumatori</t>
  </si>
  <si>
    <t>Interventi per promuovere la concorrenza</t>
  </si>
  <si>
    <t>Vigilanza sui mercati e sui prodotti</t>
  </si>
  <si>
    <t>Sviluppo e sicurezza della navigazione e del trasporto marittimo</t>
  </si>
  <si>
    <t>Edilizia statale</t>
  </si>
  <si>
    <t>Intermodalita' infrastrutturale</t>
  </si>
  <si>
    <t>Sistemi stradali e autostradali</t>
  </si>
  <si>
    <t>Sistemi portuali ed aereoportuali</t>
  </si>
  <si>
    <t>Radiodiffusione sonora e televisiva</t>
  </si>
  <si>
    <t>Regolamentazione e vigilanza delle comunicazioni elettroniche</t>
  </si>
  <si>
    <t>Politica commerciale</t>
  </si>
  <si>
    <t>Promozione del made in Italy</t>
  </si>
  <si>
    <t>Sostegno all'internazionalizzazione delle imprese</t>
  </si>
  <si>
    <t>Ricerca e sviluppo nel settore ICT per il mercato</t>
  </si>
  <si>
    <t>Attivita' di ricerca in materia di politiche del lavoro e previdenziali</t>
  </si>
  <si>
    <t>Ricerca in materia di politiche sociali</t>
  </si>
  <si>
    <t>Trattamento e smaltimento rifiuti e acque reflue</t>
  </si>
  <si>
    <t>Tutela e valorizzazione dei beni archeologici, architettonici, paesaggistici, artistici, storici ed etnoantropologici</t>
  </si>
  <si>
    <t>Tutela e valorizzazione dei beni archivistici e librari, promozione del libro e dell'editoria</t>
  </si>
  <si>
    <t>Istruzione elementare</t>
  </si>
  <si>
    <t>Istruzione secondaria inferiore</t>
  </si>
  <si>
    <t>Istruzione secondaria superiore</t>
  </si>
  <si>
    <t>Istruzione post secondaria</t>
  </si>
  <si>
    <t>Assistenza sociale, promozione dei diritti e misure di sostegno per particolari categorie sociali - Trasferimenti ad enti territoriali, previdenziali e assistenziali</t>
  </si>
  <si>
    <t>Interventi a favore delle persone non autosufficienti</t>
  </si>
  <si>
    <t>Reinserimento lavorativo e sostegno all'occupazione</t>
  </si>
  <si>
    <t>Sostegno al reddito</t>
  </si>
  <si>
    <t>Flussi migratori per motivi di lavoro</t>
  </si>
  <si>
    <t>Interventi di integrazione sociale delle persone immigrate e in favore dei minori stranieri non accompagnati</t>
  </si>
  <si>
    <t>Politiche per il miglioramento delle strutture istituzionali territoriali che partecipano ai processi di coesione e di sviluppo</t>
  </si>
  <si>
    <t>Politiche per il sostegno dei sistemi produttivi per il mezzogiorno e le aree sottoutilizzate</t>
  </si>
  <si>
    <t>Politiche per l'infrastrutturazione territoriale per il mezzogiorno e le aree sottoutilizzate</t>
  </si>
  <si>
    <t>Regolamentazione e vigilanza in materia di prodotti farmaceutici ed altri prodotti sanitari ad uso umano e di sicurezza delle cure</t>
  </si>
  <si>
    <t>Elaborazione, quantificazione, e assegnazione dei trasferimenti erariali; determinazione dei rimborsi agli enti locali anche in via perequativa</t>
  </si>
  <si>
    <r>
      <rPr>
        <b/>
        <sz val="14"/>
        <rFont val="Calibri"/>
        <family val="2"/>
      </rPr>
      <t>Nota:</t>
    </r>
    <r>
      <rPr>
        <sz val="14"/>
        <rFont val="Calibri"/>
        <family val="2"/>
      </rPr>
      <t xml:space="preserve">
Successivi accorpamenti o scorpori di Ministeri sono avvenuti anche in corso d'anno; pertanto il disegno di legge, la legge di bilancio e il bilancio consuntivo possono presentare una configurazione diversa, pur se riferiti a un medesimo anno. </t>
    </r>
  </si>
  <si>
    <t>Gestione dell'albo dei segretari comunali e provinciali</t>
  </si>
  <si>
    <t>Giustizia tributaria</t>
  </si>
  <si>
    <t>Politiche europee ed internazionali e dello sviluppo rurale</t>
  </si>
  <si>
    <t>Supporto all'azione di controllo, vigilanza e amministrazione generale della  Ragioneria generale dello Stato sul territorio</t>
  </si>
  <si>
    <t>Ministero delle infrastrutture e dei trasporti</t>
  </si>
  <si>
    <t>Ministero dei beni e delle attività culturali e del turismo</t>
  </si>
  <si>
    <t>Ministero degli affari esteri e della cooperazione internazionale</t>
  </si>
  <si>
    <t>Diritto alla mobilita' e sviluppo dei sistemi di trasporto</t>
  </si>
  <si>
    <t>Istruzione universitaria e formazione post-universitaria</t>
  </si>
  <si>
    <t xml:space="preserve">Diritto alla mobilita' </t>
  </si>
  <si>
    <t>Istruzione universitaria</t>
  </si>
  <si>
    <r>
      <t xml:space="preserve">La Tavola presenta gli stanziamenti iniziali di competenza per Missione per il totale complessivo della spesa delle Amministrazioni centrali dello Stato (Titolo I + Titolo II + Titolo III). Sono presentati gli stanziamenti iniziali di competenza da Legge di bilancio. Per i due esercizi finanziari precedenti a quello in corso, vengono presentati anche i dati riclassificati secondo la struttura per Missione e Programma adottata nella Legge di bilancio vigente.
</t>
    </r>
    <r>
      <rPr>
        <i/>
        <sz val="12"/>
        <rFont val="Calibri"/>
        <family val="2"/>
      </rPr>
      <t>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t>
    </r>
    <r>
      <rPr>
        <sz val="12"/>
        <rFont val="Calibri"/>
        <family val="2"/>
      </rPr>
      <t xml:space="preserve">
</t>
    </r>
  </si>
  <si>
    <r>
      <t xml:space="preserve">La Tavola presenta gli stanziamenti iniziali di cassa per Missione per il totale complessivo della spesa delle Amministrazioni centrali dello Stato (Titolo I + Titolo II + Titolo III). Sono presentati gli stanziamenti iniziali di cassa da Legge di bilancio. Per i due esercizi finanziari precedenti a quello in corso, vengono presentati anche i dati riclassificati secondo la struttura per Missione e Programma adottata nella Legge di bilancio vigente.
</t>
    </r>
    <r>
      <rPr>
        <i/>
        <sz val="12"/>
        <rFont val="Calibri"/>
        <family val="2"/>
      </rPr>
      <t>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t>
    </r>
    <r>
      <rPr>
        <sz val="12"/>
        <rFont val="Calibri"/>
        <family val="2"/>
      </rPr>
      <t xml:space="preserve">
</t>
    </r>
  </si>
  <si>
    <r>
      <t xml:space="preserve">La tavola presenta  gli stanziamenti  di competenza per Missione e Programma per il totale complessivo della spesa delle Amministrazioni centrali dello Stato (Titolo I + Titolo II + Titolo III). Sono illustrati gli stanziamenti di competenza della Legge di bilancio per l’esercizio finanziario in corso (anno t) e quelli relativi ai due esercizi finanziari precedenti, in milioni di euro. In particolare, sono presentati: 
• per l’esercizio finanziario t-2, i dati della Legge di bilancio (stanziamenti iniziali) e del Consuntivo (stanziamenti definitivi) riclassificati secondo la struttura del bilancio dell’anno t; 
• per l’esercizio finanziario t-1, i dati della Legge di bilancio (stanziamenti iniziali) e della Legge di assestamento (stanziamenti assestati) riclassificati secondo la struttura del bilancio dell’anno t;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competenza per l'anno t rispetto sia a quelli iniziali sia a quelli assestati per l'anno t-1.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</si>
  <si>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r>
      <t xml:space="preserve">La tavola presenta gli stanziamenti di cassa per Missione e Programma per il totale complessivo della spesa delle Amministrazioni centrali dello Stato (Titolo I + Titolo II + Titolo III). Sono illustrati gli stanziamenti di cassa della Legge di bilancio per l’esercizio finanziario in corso (anno t) e quelli relativi ai due esercizi finanziari precedenti, in milioni di euro. In particolare, sono presentati: 
• per l’esercizio finanziario t-2, i dati della Legge di bilancio (stanziamenti iniziali) e del Consuntivo (stanziamenti definitivi) riclassificati secondo la struttura del bilancio dell’anno t; 
• per l’esercizio finanziario t-1, i dati della Legge di bilancio (stanziamenti iniziali) e della Legge di assestamento (stanziamenti assestati) riclassificati secondo la struttura del bilancio dell’anno t;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cassa per l'anno t rispetto sia a quelli iniziali sia a quelli assestati per l'anno t-1.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</si>
  <si>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t xml:space="preserve">La tavola presenta gli stanziamenti di competenza per Titolo e Categoria economica per le Amministrazioni centrali dello Stato per la spesa finale (Titolo I + Titolo II) e per il totale complessivo della spesa (spesa finale + Titolo III). Sono illustrati  gli stanziamenti di competenza della Legge di bilancio per l’esercizio in corso (anno t) e quelli relativi ai due esercizi finanziari precedenti, in milioni di euro. In particolare, sono presentati:
• per l’esercizio finanziario t-2, i dati della Legge di bilancio (stanziamenti iniziali) e del Consuntivo (stanziamenti definitivi); 
• per l’esercizio finanziario t-1, i dati della Legge di bilancio (stanziamenti iniziali) e della Legge di assestamento (stanziamenti assestati);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competenza per l'anno t rispetto sia a quelli iniziali sia a quelli assestati per l'anno t-1.
</t>
  </si>
  <si>
    <t xml:space="preserve">La tavola presenta gli stanziamenti di cassa per Titolo e Categoria economica per le Amministrazioni centrali dello Stato per la spesa finale (Titolo I + Titolo II) e per il totale complessivo della spesa (spesa finale + Titolo III). Sono illustrati  gli stanziamenti di cassa della Legge di bilancio per l’esercizio in corso (anno t) e quelli relativi ai due esercizi finanziari precedenti, in milioni di euro. In particolare, sono presentati:
• per l’esercizio finanziario t-2, i dati della Legge di bilancio (stanziamenti iniziali) e del Consuntivo (stanziamenti definitivi); 
• per l’esercizio finanziario t-1, i dati della Legge di bilancio (stanziamenti iniziali) e della Legge di assestamento (stanziamenti assestati);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cassa per l'anno t rispetto sia a quelli iniziali sia a quelli assestati per l'anno t-1.
</t>
  </si>
  <si>
    <t xml:space="preserve">La tavola presenta gli stanziamenti  di competenza per Amministrazione per il totale complessivo della spesa (Titolo I + Titolo II + Titolo III). Sono illustrati  gli stanziamenti di competenza della Legge di bilancio per l’esercizio in corso (anno t) e quelli relativi ai due esercizi finanziari precedenti, in milioni di euro. In particolare, sono presentati:
• per l’esercizio finanziario t-2, i dati della Legge di bilancio (stanziamenti iniziali) e del Consuntivo (stanziamenti definitivi); 
• per l’esercizio finanziario t-1, i dati della Legge di bilancio (stanziamenti iniziali) e della Legge di assestamento (stanziamenti assestati);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competenza per l'anno t rispetto sia a quelli iniziali sia a quelli assestati per l'anno t-1.
</t>
  </si>
  <si>
    <t xml:space="preserve">La tavola presenta gli stanziamenti  di cassa per Amministrazione per il totale complessivo della spesa (Titolo I + Titolo II + Titolo III). Sono illustrati  gli stanziamenti di cassa della Legge di bilancio per l’esercizio in corso (anno t) e quelli relativi ai due esercizi finanziari precedenti, in milioni di euro. In particolare, sono presentati:
• per l’esercizio finanziario t-2, i dati della Legge di bilancio (stanziamenti iniziali) e del Consuntivo (stanziamenti definitivi); 
• per l’esercizio finanziario t-1, i dati della Legge di bilancio (stanziamenti iniziali) e della Legge di assestamento (stanziamenti assestati);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cassa per l'anno t rispetto sia a quelli iniziali sia a quelli assestati per l'anno t-1.
</t>
  </si>
  <si>
    <t>2015</t>
  </si>
  <si>
    <t>Totale Complessivo</t>
  </si>
  <si>
    <r>
      <t xml:space="preserve">  2015 </t>
    </r>
    <r>
      <rPr>
        <b/>
        <vertAlign val="superscript"/>
        <sz val="14"/>
        <color theme="1"/>
        <rFont val="Calibri"/>
        <family val="2"/>
        <scheme val="minor"/>
      </rPr>
      <t>(1)</t>
    </r>
  </si>
  <si>
    <t>Missione e Programma</t>
  </si>
  <si>
    <t>Gestione del sistema nazionale di difesa civile</t>
  </si>
  <si>
    <t>Sicurezza approvvigionamento, infrastrutture mercati gas e petrolio e relazioni internazionali nel settore energetico</t>
  </si>
  <si>
    <t>Regolamentazione del settore elettrico, nucleare, delle energie rinnovabili e dell'efficienza energetica, ricerca per lo sviluppo sostenibile</t>
  </si>
  <si>
    <t>Sviluppo, innovazione, regolamentazione e gestione delle risorse minerarie ed energetiche</t>
  </si>
  <si>
    <t>Promozione e attuazione di politiche di sviluppo, competitività e innovazione, di responsabilità sociale d'impresa e movimento cooperativo</t>
  </si>
  <si>
    <t>Vigilanza sugli enti, sul sistema cooperativo e sulle gestioni commissariali</t>
  </si>
  <si>
    <t>Incentivazione del sistema produttivo</t>
  </si>
  <si>
    <t>Coordinamento azione amministrativa, attuazione di indirizzi e programmi per favorire competitività e sviluppo delle imprese, dei servizi di comunicazione e del settore energetico</t>
  </si>
  <si>
    <t>Sistemi ferroviari, sviluppo e sicurezza del trasporto ferroviario</t>
  </si>
  <si>
    <t>Sistemi stradali, autostradali ed intermodali</t>
  </si>
  <si>
    <t>Pianificazione, regolamentazione, vigilanza e controllo delle comunicazioni elettroniche e radiodiffusione, riduzione inquinamento elettromagnetico</t>
  </si>
  <si>
    <t>Attività territoriali in materia di comunicazioni e di vigilanza sui mercati e sui prodotti</t>
  </si>
  <si>
    <t>Politica commerciale in ambito internazionale</t>
  </si>
  <si>
    <t>Ricerca educazione e formazione in materia di beni e attivita' culturali</t>
  </si>
  <si>
    <t>Ricerca, innovazione, tecnologie e servizi per lo sviluppo delle comunicazioni e della societa' dell'informazione</t>
  </si>
  <si>
    <t>Ricerca scientifica e tecnologica di base e applicata</t>
  </si>
  <si>
    <t>Valutazioni e autorizzazioni ambientali</t>
  </si>
  <si>
    <t>Sviluppo sostenibile, rapporti e attività internazionali</t>
  </si>
  <si>
    <t>Coordinamento generale, informazione e comunicazione</t>
  </si>
  <si>
    <t>Gestione delle risorse idriche, tutela del territorio e bonifiche</t>
  </si>
  <si>
    <t>Prevenzione e gestione dei rifiuti, prevenzione degli inquinamenti</t>
  </si>
  <si>
    <t>Programmi e interventi per il governo dei cambiamenti climatici, gestione ambientale ed energie rinnovabili</t>
  </si>
  <si>
    <t>Prevenzione e promozione della salute umana ed assistenza sanitaria al personale navigante e aeronavigante</t>
  </si>
  <si>
    <t>Programmazione del Servizio Sanitario Nazionale per l'erogazione dei Livelli Essenziali di Assistenza</t>
  </si>
  <si>
    <t>Vigilanza sugli enti e sicurezza delle cure</t>
  </si>
  <si>
    <t>Sicurezza degli alimenti e nutrizione</t>
  </si>
  <si>
    <t>Sistemi informativi per la tutela della salute e il governo del Servizio Sanitario Nazionale</t>
  </si>
  <si>
    <t>Regolamentazione e vigilanza delle professioni sanitarie</t>
  </si>
  <si>
    <t>Coordinamento generale in materia di tutela della salute, innovazione e politiche internazionali</t>
  </si>
  <si>
    <t>Tutela e valorizzazione dei beni librari, promozione e sostegno del libro e dell'editoria</t>
  </si>
  <si>
    <t>Tutela delle belle arti e tutela e valorizzazione del paesaggio</t>
  </si>
  <si>
    <t>Valorizzazione del patrimonio culturale e coordinamento del sistema museale</t>
  </si>
  <si>
    <t>Tutela e promozione dell'arte e dell'architettura contemporanee e delle periferie urbane</t>
  </si>
  <si>
    <t>Trasferimenti assistenziali a enti previdenziali, finanziamento nazionale spesa sociale, programmazione, monitoraggio e valutazione politiche sociali e di inclusione attiva</t>
  </si>
  <si>
    <t>Politiche passive del lavoro e incentivi all'occupazione</t>
  </si>
  <si>
    <t>Politiche attive del lavoro, i servizi per il lavoro e la formazione</t>
  </si>
  <si>
    <t>Sistemi informativi per il lavoro e servizi di comunicazione istituzionale in materia di politiche del lavoro e politiche sociali</t>
  </si>
  <si>
    <t>Flussi migratori, garanzia dei diritti e interventi per lo sviluppo della coesione sociale</t>
  </si>
  <si>
    <t>Sostegno alle politiche nazionali e comunitarie rivolte a promuovere la crescita ed il superamento degli squilibri socio-economici territoriali</t>
  </si>
  <si>
    <t>Stanziamenti definitivi di cassa riclassificati</t>
  </si>
  <si>
    <t>Titolo e Categoria economica</t>
  </si>
  <si>
    <t>Stanziamenti definitivi di competenza</t>
  </si>
  <si>
    <t>TITOLO I - SPESE CORRENTI</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</si>
  <si>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</si>
  <si>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</si>
  <si>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</si>
  <si>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</si>
  <si>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</si>
  <si>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</si>
  <si>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</si>
  <si>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RISORSE PROPRIE UNIONE EUROPEA</t>
  </si>
  <si>
    <t>INTERESSI PASSIVI E REDDITI DA CAPITALE</t>
  </si>
  <si>
    <t>POSTE CORRETTIVE E COMPENSATIVE</t>
  </si>
  <si>
    <t>AMMORTAMENTI</t>
  </si>
  <si>
    <t>ALTRE USCITE CORRENTI</t>
  </si>
  <si>
    <t>TITOLO II - SPESE IN CONTO CAPITALE</t>
  </si>
  <si>
    <t>INVESTIMENTI FISSI LORDI E ACQUISTI DI TERRENI</t>
  </si>
  <si>
    <t>CONTRIBUTI AGLI INVESTIMENTI AD IMPRESE</t>
  </si>
  <si>
    <t>CONTRIBUTI AGLI INVESTIMENTI A FAMIGLIE E ISTITUZIONI SOCIALI PRIVATE</t>
  </si>
  <si>
    <t>CONTRIBUTI AGLI INVESTIMENTI A ESTERO</t>
  </si>
  <si>
    <t>ALTRI TRASFERIMENTI IN CONTO CAPITALE</t>
  </si>
  <si>
    <t>ACQUISIZIONI DI ATTIVITA' FINANZIARIE</t>
  </si>
  <si>
    <t>TITOLO III - RIMBORSO PASSIVITA' FINANZIARIE</t>
  </si>
  <si>
    <t>Stanziamenti definitivi di cassa</t>
  </si>
  <si>
    <t>Amministrazione</t>
  </si>
  <si>
    <t>MINISTERO DELL'ECONOMIA E DELLE FINANZE</t>
  </si>
  <si>
    <t>MINISTERO DELLO SVILUPPO ECONOMICO</t>
  </si>
  <si>
    <t>MINISTERO DEL LAVORO E DELLE POLITICHE SOCIALI</t>
  </si>
  <si>
    <t>MINISTERO DELLA GIUSTIZIA</t>
  </si>
  <si>
    <t>MINISTERO DELL'ISTRUZIONE, DELL'UNIVERSITA' E DELLA RICERCA</t>
  </si>
  <si>
    <t>MINISTERO DELL'INTERNO</t>
  </si>
  <si>
    <t>MINISTERO DELL'AMBIENTE E DELLA TUTELA DEL TERRITORIO E DEL MARE</t>
  </si>
  <si>
    <t>MINISTERO DELLE INFRASTRUTTURE E DEI TRASPORTI</t>
  </si>
  <si>
    <t>MINISTERO DELLA DIFESA</t>
  </si>
  <si>
    <t>MINISTERO DELLA SALUTE</t>
  </si>
  <si>
    <r>
      <rPr>
        <b/>
        <i/>
        <sz val="11"/>
        <rFont val="Calibri"/>
        <family val="2"/>
        <scheme val="minor"/>
      </rPr>
      <t>Nota</t>
    </r>
    <r>
      <rPr>
        <i/>
        <sz val="11"/>
        <rFont val="Calibri"/>
        <family val="2"/>
        <scheme val="minor"/>
      </rPr>
      <t>: La struttura del bilancio dello Stato per Missioni e Programmi è stata introdotta per la prima volta con il Disegno di legge di bilancio per il 2008. Il prospetto mostra l'evoluzione della struttura per Missioni e Programmi,  indicando le modifiche subite dai programmi rispetto all'esercizio precedente in termini di denominazione e/o contenuto, soppressione e/o istituzione di nuovi programmi (cfr. legenda). Tali modifiche sono in parte originate dalle scelte dei centri di responsabilità delle amministrazioni nel delineare le finalità della spesa e in parte derivanti dalle varie riorganizzazioni dei Ministeri. Nelle tavole e nei database una ricostruzione dell’articolazione osservata per il 2008 a livello di singolo capitolo di spesa è stata applicata anche al bilancio del 2007.</t>
    </r>
  </si>
  <si>
    <t>Interventi non direttamente connessi con l'operatività dello strumento militare</t>
  </si>
  <si>
    <t>Lotta alla contraffazione e tutela della proprietà industriale</t>
  </si>
  <si>
    <t>013 Diritto alla mobilita' e sviluppo dei sistemi di trasporto</t>
  </si>
  <si>
    <t>Servizi di comunicazione elettronica, di radiodiffusione e postali</t>
  </si>
  <si>
    <t>022</t>
  </si>
  <si>
    <t>Sanità pubblica veterinaria</t>
  </si>
  <si>
    <t>Comunicazione e promozione per la tutela della salute umana e della sanità pubblica veterinaria e attività e coordinamento in ambito internazionale</t>
  </si>
  <si>
    <t>Attività consultiva per la tutela della salute</t>
  </si>
  <si>
    <t>023 Istruzione universitaria e formazione post-universitaria</t>
  </si>
  <si>
    <t>Terzo settore (associazionismo, volontariato, Onlus e formazioni sociali) e responsabilità sociale delle imprese e delle organizzazioni</t>
  </si>
  <si>
    <t>Trasferimenti assistenziali a enti previdenziali, finanziamento nazionale spesa sociale, promozione, monitoraggio e valutazione politiche sociali e di inclusione attiva</t>
  </si>
  <si>
    <t>2016</t>
  </si>
  <si>
    <t>Giustizia minorile e di comunità</t>
  </si>
  <si>
    <t>Promozione dello sviluppo della cultura e conoscenza del patrimonio culturale per i giovani</t>
  </si>
  <si>
    <t>Istituzioni dell'Alta Formazione Artistica, Musicale e Coreutica</t>
  </si>
  <si>
    <r>
      <t>Stanziamenti 
assestati 
di competenza</t>
    </r>
    <r>
      <rPr>
        <b/>
        <sz val="12"/>
        <color rgb="FFFFFFFF"/>
        <rFont val="Calibri"/>
        <family val="2"/>
      </rPr>
      <t xml:space="preserve"> </t>
    </r>
    <r>
      <rPr>
        <b/>
        <sz val="11"/>
        <color rgb="FFFFFFFF"/>
        <rFont val="Calibri"/>
        <family val="2"/>
      </rPr>
      <t xml:space="preserve">
(b)</t>
    </r>
  </si>
  <si>
    <r>
      <t xml:space="preserve">Stanziamenti 
assestati 
di cassa </t>
    </r>
    <r>
      <rPr>
        <b/>
        <sz val="11"/>
        <color rgb="FFFFFFFF"/>
        <rFont val="Calibri"/>
        <family val="2"/>
      </rPr>
      <t xml:space="preserve">
(b)</t>
    </r>
  </si>
  <si>
    <r>
      <t xml:space="preserve">Stanziamenti assestati 
di cassa riclassificati </t>
    </r>
    <r>
      <rPr>
        <b/>
        <vertAlign val="superscript"/>
        <sz val="12"/>
        <color theme="0"/>
        <rFont val="Calibri"/>
        <family val="2"/>
        <scheme val="minor"/>
      </rPr>
      <t xml:space="preserve"> </t>
    </r>
    <r>
      <rPr>
        <b/>
        <sz val="11"/>
        <color theme="0"/>
        <rFont val="Calibri"/>
        <family val="2"/>
        <scheme val="minor"/>
      </rPr>
      <t xml:space="preserve">
(b)</t>
    </r>
  </si>
  <si>
    <r>
      <t>Stanziamenti assestati 
di competenza riclassificati</t>
    </r>
    <r>
      <rPr>
        <b/>
        <sz val="11"/>
        <color theme="0"/>
        <rFont val="Calibri"/>
        <family val="2"/>
        <scheme val="minor"/>
      </rPr>
      <t xml:space="preserve">
(b)</t>
    </r>
  </si>
  <si>
    <t>(1) Ai fini delle elaborazioni qui presentate - in coerenza con quanto previsto dalla Legge di stabilità 2015 approvata dalle Camere - si tiene conto di 5 milioni di euro annui di stanziamenti (in termini di competenza e di cassa) relativi alle spese correnti della missione "Diritto alla mobilità e sviluppo dei sistemi di trasporto", non indicati nella Legge di bilancio 2015-2017 e successivamente integrati con la Legge di assestamento.</t>
  </si>
  <si>
    <t>Nei database e ai fini delle elaborazioni presentate nelle tavole - in coerenza con quanto previsto dalla Legge di stabilità 2015 approvata dalle Camere - per il 2015 si tiene conto anche di 5 milioni di euro per gli stanziamenti iniziali del 1°, del 2° e del 3° anno di previsione - in termini di competenza e di cassa - relativi alle spese correnti per Trasferimenti correnti a imprese della missione "Diritto alla mobilità e sviluppo dei sistemi di trasporto", programma "Sviluppo e sicurezza della navigazione e del trasporto marittimo e per vie d'acqua interne", del Ministero delle infrastrutture e dei trasporti, non indicati nella Legge di bilancio 2015-2017 e  successivamente integrati con la Legge di assestamento.</t>
  </si>
  <si>
    <t>Politiche economico-finanziarie e di bilancio e tutela della finanza pubblica</t>
  </si>
  <si>
    <t>Stanziamenti definitivi 
di competenza riclassificati</t>
  </si>
  <si>
    <t>Stanziamenti
 iniziali 
di competenza riclassificati 
(a)</t>
  </si>
  <si>
    <r>
      <t>Stanziamenti iniziali di cassa riclassificati</t>
    </r>
    <r>
      <rPr>
        <b/>
        <sz val="11"/>
        <color rgb="FFFFFFFF"/>
        <rFont val="Calibri"/>
        <family val="2"/>
      </rPr>
      <t xml:space="preserve">
(a)</t>
    </r>
  </si>
  <si>
    <r>
      <t xml:space="preserve">Stanziamenti 
iniziali 
di competenza </t>
    </r>
    <r>
      <rPr>
        <b/>
        <sz val="11"/>
        <color rgb="FFFFFFFF"/>
        <rFont val="Calibri"/>
        <family val="2"/>
      </rPr>
      <t xml:space="preserve">
(a)</t>
    </r>
  </si>
  <si>
    <r>
      <t>Stanziamenti 
iniziali 
di cassa</t>
    </r>
    <r>
      <rPr>
        <b/>
        <sz val="11"/>
        <color rgb="FFFFFFFF"/>
        <rFont val="Calibri"/>
        <family val="2"/>
      </rPr>
      <t xml:space="preserve">
(a)</t>
    </r>
  </si>
  <si>
    <t>Fabbisogno 
in % del totale complessivo</t>
  </si>
  <si>
    <t>Fattore legislativo 
in % del totale complessivo</t>
  </si>
  <si>
    <t>Oneri inderogabili 
in % del totale complessivo</t>
  </si>
  <si>
    <t>Impegni riclassificati</t>
  </si>
  <si>
    <t>Stanziamenti assestati 
di competenza riclassificati</t>
  </si>
  <si>
    <t>Pagamenti riclassificati</t>
  </si>
  <si>
    <t>Stanziamenti assestati 
di cassa riclassificati</t>
  </si>
  <si>
    <r>
      <t xml:space="preserve">  2017 </t>
    </r>
    <r>
      <rPr>
        <b/>
        <vertAlign val="superscript"/>
        <sz val="14"/>
        <color theme="1"/>
        <rFont val="Calibri"/>
        <family val="2"/>
        <scheme val="minor"/>
      </rPr>
      <t>(2)</t>
    </r>
  </si>
  <si>
    <t>Nei database e ai fini delle elaborazioni presentate nelle tavole si tiene conto degli effetti finanziari recati nel triennio 2017-2019 dal c.d. Decreto Fiscale collegato alla manovra di bilancio 2017-2019 (decreto legge  22 ottobre 2016, n. 193, convertito dalle legge 1° dicembre 2016, n. 225 )</t>
  </si>
  <si>
    <t>Federalismo amministrativo</t>
  </si>
  <si>
    <t>Compartecipazione e regolazioni contabili ed altri trasferimenti alle autonomie speciali</t>
  </si>
  <si>
    <t>Interventi e cooperazione istituzionale nei confronti delle autonomie locali</t>
  </si>
  <si>
    <t>Elaborazione, quantificazione e assegnazione delle risorse finanziarie da attribuire agli enti locali</t>
  </si>
  <si>
    <t>Sicurezza delle strutture in Italia e all'estero e controlli ispettivi.</t>
  </si>
  <si>
    <t>Missioni internazionali</t>
  </si>
  <si>
    <t>Giustizia amministrativa</t>
  </si>
  <si>
    <t>Autogoverno della magistratura</t>
  </si>
  <si>
    <t>Sicurezza approvvigionamento, infrastrutture gas e petrolio e relativi mercati, relazioni comunitarie ed internazionali nel settore energetico</t>
  </si>
  <si>
    <t>Innovazione, regolamentazione tecnica, gestione e controllo delle risorse del sottosuolo</t>
  </si>
  <si>
    <t>Servizi postali</t>
  </si>
  <si>
    <t>Approntamento e impiego Carabinieri per la tutela forestale, ambientale e agroalimentare</t>
  </si>
  <si>
    <t>Sostegno, valorizzazione e tutela del settore dello spettacolo dal vivo</t>
  </si>
  <si>
    <t>Tutela e promozione dell'arte e dell'architettura contemporanea e delle periferie urbane</t>
  </si>
  <si>
    <t>Sostegno, valorizzazione e tutela del settore cinema e audiovisivo</t>
  </si>
  <si>
    <t>Istruzione del primo ciclo</t>
  </si>
  <si>
    <t>Istruzione del secondo ciclo</t>
  </si>
  <si>
    <t>Reclutamento e aggiornamento dei dirigenti scolastici e del personale scolastico per l'istruzione</t>
  </si>
  <si>
    <t>Contrasto al lavoro nero e irregolare, prevenzione e osservanza delle norme di legislazione sociale e del lavoro</t>
  </si>
  <si>
    <t>Politiche attive del lavoro, rete dei servizi per il lavoro e la formazione</t>
  </si>
  <si>
    <t>Sistemi informativi per il monitoraggio e lo sviluppo delle politiche sociali e del lavoro e servizi di comunicazione istituzionale</t>
  </si>
  <si>
    <t>Flussi migratori, interventi per lo sviluppo della coesione sociale, garanzia dei diritti, rapporti con le confessioni religiose</t>
  </si>
  <si>
    <t>Analisi e programmazione economico-finanziaria e gestione del debito e degli interventi finanziari</t>
  </si>
  <si>
    <t>Servizi finanziari e monetazione</t>
  </si>
  <si>
    <t>Accertamento e riscossione delle entrate e gestione dei beni immobiliari dello Stato</t>
  </si>
  <si>
    <t>Giurisdizione e controllo dei conti pubblici</t>
  </si>
  <si>
    <t>Oneri finanziari relativi alla gestione della tesoreria</t>
  </si>
  <si>
    <t>Interventi non direttamente connessi con l'operativita' dello Strumento Militare</t>
  </si>
  <si>
    <t>Servizi per le pubbliche amministrazioni nell'area degli acquisti e del trattamento economico del personale</t>
  </si>
  <si>
    <t>(2) Ai fini delle elaborazioni qui presentate si tiene conto degli effetti finanziari recati nel triennio 2017-2019 dal c.d. Decreto Fiscale collegato alla manovra di bilancio 2017-2019 (decreto legge  22 ottobre 2016, n. 193, convertito dalle legge 1° dicembre 2016, n. 225).</t>
  </si>
  <si>
    <r>
      <t xml:space="preserve">2017 </t>
    </r>
    <r>
      <rPr>
        <b/>
        <vertAlign val="superscript"/>
        <sz val="12"/>
        <color rgb="FFFFFFFF"/>
        <rFont val="Calibri"/>
        <family val="2"/>
      </rPr>
      <t>(1)</t>
    </r>
  </si>
  <si>
    <t>(1) Ai fini delle elaborazioni qui presentate si tiene conto degli effetti finanziari recati nel triennio 2017-2019 dal c.d. Decreto Fiscale collegato alla manovra di bilancio 2017-2019 (decreto legge  22 ottobre 2016, n. 193, convertito dalle legge 1° dicembre 2016, n. 225).</t>
  </si>
  <si>
    <t>Servizi di gestione amministrativa per l'attività giudiziaria</t>
  </si>
  <si>
    <t>Politiche competitive, della qualità agroalimentare, della pesca e mezzi tecnici di produzione</t>
  </si>
  <si>
    <t>Politiche competitive, della qualità agroalimentare, della pesca, dell'ippica e mezzi tecnici di produzione</t>
  </si>
  <si>
    <t>029 Politiche economico-finanziarie e di bilancio e tutela della finanza pubblica</t>
  </si>
  <si>
    <t>Regolazione e coordinamento del sistema della fiscalità</t>
  </si>
  <si>
    <t>Servizi generali delle strutture pubbliche preposte ad attività formative e ad altre attività trasversali per le pubbliche amministrazioni</t>
  </si>
  <si>
    <r>
      <t xml:space="preserve">2017 </t>
    </r>
    <r>
      <rPr>
        <b/>
        <vertAlign val="superscript"/>
        <sz val="12"/>
        <color theme="0"/>
        <rFont val="Calibri"/>
        <family val="2"/>
        <scheme val="minor"/>
      </rPr>
      <t>(1)</t>
    </r>
  </si>
  <si>
    <t xml:space="preserve">A partire dal 2008 il bilancio dello Stato è articolato in missioni e programmi per meglio evidenziare le finalità dell'intervento pubblico. Il programma di spesa è l'unità di voto parlamentare ai sensi dell'articolo 21, comma 2 della legge n. 196 del 2009. Le missioni possono essere condivise tra più Ministeri, ma la realizzazione di ciascun programma dovrebbe essere affidata a un unico centro di responsabilità amministrativa (CDR). 
Le missioni sono 34, mentre i programmi possono cambiare da un esercizio finanziario all'altro in termini di numerosità, denominazione e contenuto. Le motivazioni per tali cambiamenti includono gli effetti delle riorganizzazioni dei Ministeri, le scelte dei singoli centri di responsabilità e affinamenti nella capacità di delineare le finalità della spesa.  
A partire dalla legge di bilancio 2017-2019, con il completamento della riforma della struttura del bilancio dello Stato tramite il decreto legislativo del 12 maggio 2016, n. 90, sono state introdotte alcune rilevanti innovazioni a questo assetto tramite una profonda revisione delle missioni e dei programmi, l’effettivo affidamento di ciascun programma a un unico centro di responsabilità e l’individuazione di azioni quali aggregati di bilancio sottostanti i programmi di spesa.
La relazione tra missioni, programmi e strutture amministrative è sintetizzata dalla seguente tabella con riferimento alla legge di bilancio di ciascun esercizio finanziario. Fino al 2016, a consuntivo, il numero dei programmi condivisi tra più CDR può differire da quello individuato nella legge di bilancio in seguito alla ripartizione di risorse inizialmente stanziate nei fondi da ripartire o per cambiamenti amministrativi sopravvenuti in corso d'anno.
</t>
  </si>
  <si>
    <r>
      <t xml:space="preserve">La tavola presenta l'andamento della spesa - in termini di competenza - per Missione e Programma per il totale complessivo della spesa delle Amministrazioni centrali dello Stato (Titolo I + Titolo II + Titolo III). Sono illustrati gli stanziamenti di competenza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(impegni) riclassificati secondo la struttura del bilancio dell’anno t; 
• per l’esercizio finanziario t-1, i dati della Legge di assestamento (stanziamenti assestati di competenza) riclassificati secondo la struttura del bilancio dell’anno t; 
• gli stanziamenti iniziali di competenza della Legge di bilancio dell’anno t per l’intero triennio di previsione (1° anno=t; 2° anno=t+1; 3° anno=t+2).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</si>
  <si>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r>
      <t xml:space="preserve">La tavola presenta l'andamento della spesa - in termini di cassa - per Missione e Programma per il totale complessivo della spesa delle Amministrazioni centrali dello Stato (Titolo I + Titolo II + Titolo III). Sono illustrati gli stanziamenti di cassa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(pagamenti totali) riclassificati secondo la struttura del bilancio dell’anno t; 
• per l’esercizio finanziario t-1, i dati della Legge di assestamento (stanziamenti assestati di cassa) riclassificati secondo la struttura del bilancio dell’anno t; 
• gli stanziamenti iniziali di cassa della Legge di bilancio dell’anno t per l’intero triennio di previsione (1° anno=t; 2° anno=t+1; 3° anno=t+2).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</si>
  <si>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t xml:space="preserve">La tavola presenta l'andamento della spesa - in termini di competenza - per Titolo e Categoria economica per le Amministrazioni centrali dello Stato per la spesa finale (Titolo I + Titolo II) e per il totale complessivo della spesa (spesa finale + Titolo III). Sono illustrati gli stanziamenti di competenza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(impegni) riclassificati secondo la struttura del bilancio dell’anno t; 
• per l’esercizio finanziario t-1, i dati della Legge di assestamento (stanziamenti assestati di competenza) riclassificati secondo la struttura del bilancio dell’anno t; 
• gli stanziamenti iniziali di competenza della Legge di bilancio dell’anno t per l’intero triennio di previsione (1° anno=t; 2° anno=t+1; 3° anno=t+2). 
</t>
  </si>
  <si>
    <t xml:space="preserve">La tavola presenta l'andamento della spesa - sin termini di cassa - per Titolo e Categoria economica per le Amministrazioni centrali dello Stato per la spesa finale (Titolo I + Titolo II) e per il totale complessivo della spesa (spesa finale + Titolo III). Sono illustrati gli stanziamenti di cassa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(pagamenti totali) riclassificati secondo la struttura del bilancio dell’anno t; 
• per l’esercizio finanziario t-1, i dati della Legge di assestamento (stanziamenti assestati di cassa) riclassificati secondo la struttura del bilancio dell’anno t; 
• gli stanziamenti iniziali di cassa della Legge di bilancio dell’anno t per l’intero triennio di previsione (1° anno=t; 2° anno=t+1; 3° anno=t+2). 
</t>
  </si>
  <si>
    <t xml:space="preserve">La tavola presenta l'andamento della spesa - in termini di competenza - per Amministrazione per il totale complessivo della spesa (Titolo I + Titolo II + Titolo III). Sono illustrati gli stanziamenti di competenza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(impegni) riclassificati secondo la struttura del bilancio dell’anno t; 
• per l’esercizio finanziario t-1, i dati della Legge di assestamento (stanziamenti assestati di competenza) riclassificati secondo la struttura del bilancio dell’anno t; 
• gli stanziamenti iniziali di competenza della Legge di bilancio dell’anno t per l’intero triennio di previsione (1° anno=t; 2° anno=t+1; 3° anno=t+2). 
</t>
  </si>
  <si>
    <t xml:space="preserve">La tavola presenta l'andamento della spesa - in termini di cassa - per Amministrazione per il totale complessivo della spesa (Titolo I + Titolo II + Titolo III). Sono illustrati gli stanziamenti di competenza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(pagamenti totali) riclassificati secondo la struttura del bilancio dell’anno t; 
• per l’esercizio finanziario t-1, i dati della Legge di assestamento (stanziamenti assestati di cassa) riclassificati secondo la struttura del bilancio dell’anno t; 
• gli stanziamenti iniziali di cassa della Legge di bilancio dell’anno t per l’intero triennio di previsione (1° anno=t; 2° anno=t+1; 3° anno=t+2). 
</t>
  </si>
  <si>
    <t xml:space="preserve"> Strutture amministrative, missioni, programmi e azioni (Legge di bilancio)</t>
  </si>
  <si>
    <r>
      <t xml:space="preserve">La tavola presenta  gli stanziamenti iniziali da Legge di bilancio per Missione per il complesso delle Amministrazioni centrali distinti secondo la natura dell'autorizzazione della spesa. Le autorizzazioni sono classificate secondo tre tipologie: Fabbisogno, Fattore legislativo e Onere inderogabile. Gli importi espressi in milioni di euro si riferiscono al totale complessivo della spesa (Titolo I + Titolo II + Titolo III).  La tavola fornisce inoltre l'incidenza percentuale degli stanziamenti per le spese di ciascuna tipologia sulla spesa complessiva. 
Fino all'esercizio finanziario 2016 le spese sono presentate anche con riferimento all'attributo classificatorio "rimodulabile/non rimodulabile"; tale classificazione - introdotta nel 2009 - cessa a partire dalla legge di bilancio 2017-2019  a seguito della riforma della struttura del bilancio dello Stato attuata tramite il decreto legislativo 12 maggio 2016, n. 90, che soprrime i commi 6 e 7 dell'articolo 21 della legge di contabilità e finanza pubblica (legge 31 dicembre 2009, n.196). 
</t>
    </r>
    <r>
      <rPr>
        <i/>
        <sz val="12"/>
        <rFont val="Calibri"/>
        <family val="2"/>
      </rPr>
      <t xml:space="preserve">
A differenza delle altre tavole della pubblicazione per missioni, la tavola è basata sui dati contabili, non riclassificati. </t>
    </r>
    <r>
      <rPr>
        <sz val="12"/>
        <rFont val="Calibri"/>
        <family val="2"/>
      </rPr>
      <t xml:space="preserve">
</t>
    </r>
  </si>
  <si>
    <t>A partire dal triennio 2017-2019, il disegno di legge del bilancio di previsione, presentato al Parlamento per l’approvazione entro il 20 ottobre di ogni anno, riporta le entrate e le spese previste a legislazione vigente (nella sezione II) e gli effetti delle misure necessarie a realizzare gli obiettivi programmatici di finanza pubblica indicati nel Documento di Economia e Finanza e nella relativa Nota di aggiornamento (nella sezione I).</t>
  </si>
  <si>
    <t>2017</t>
  </si>
  <si>
    <t>Stanziamenti iniziali di competenza 
Legge di Bilancio 2017</t>
  </si>
  <si>
    <t>Stanziamenti iniziali di competenza 2017 riclassificati</t>
  </si>
  <si>
    <t>2018</t>
  </si>
  <si>
    <t>Stanziamenti iniziali di cassa 
Legge di Bilancio 
2017</t>
  </si>
  <si>
    <t>Stanziamenti iniziali di cassa 2017 riclassificati</t>
  </si>
  <si>
    <t>Stanziamenti
 iniziali 
di competenza riclassificati</t>
  </si>
  <si>
    <t>Stanziamenti iniziali di cassa riclassificati</t>
  </si>
  <si>
    <t xml:space="preserve">Stanziamenti 
iniziali 
di cassa 
2° anno/2019
</t>
  </si>
  <si>
    <t xml:space="preserve">Stanziamenti
iniziali 
di cassa 
3° anno/2020
</t>
  </si>
  <si>
    <t>(1) La Missione ha cambiato denominazione nel 2017; in precedenza era denominata "Politiche economico-finanziarie e di bilancio".</t>
  </si>
  <si>
    <t xml:space="preserve">Stanziamenti 
iniziali 
di cassa 
1° anno/2018
</t>
  </si>
  <si>
    <t>Stanziamenti 
iniziali di competenza</t>
  </si>
  <si>
    <t>Stanziamenti 
iniziali 
di cassa</t>
  </si>
  <si>
    <t>Approntamento e impiego delle forze marittime</t>
  </si>
  <si>
    <t>Sviluppo sostenibile, rapporti e attività internazionali e danno ambientale</t>
  </si>
  <si>
    <t>2007-2008</t>
  </si>
  <si>
    <t>2010-2013</t>
  </si>
  <si>
    <t>2015-2018</t>
  </si>
  <si>
    <t>Pagamenti</t>
  </si>
  <si>
    <t>Stanziamenti assestati 
di cassa</t>
  </si>
  <si>
    <t>Impegni</t>
  </si>
  <si>
    <t>Stanziamenti assestati 
di competenza</t>
  </si>
  <si>
    <t>CONTRIBUTI AGLI INVESTIMENTI AD AMMINISTRAZIONI PUBBLICHE</t>
  </si>
  <si>
    <t>MINISTERO DEGLI AFFARI ESTERI E DELLA COOPERAZIONE INTERNAZIONALE</t>
  </si>
  <si>
    <t>Tavola 1.1 - Stanziamenti iniziali di competenza e di cassa per Titolo. Anni 2000-2021. Milioni di euro.</t>
  </si>
  <si>
    <t>Tavola 1.2a - Stanziamenti iniziali di competenza per Missione - confronto tra dati di Legge di Bilancio e dati riclassificati secondo la struttura del bilancio 2019. Anni 2017-2021. Milioni di euro.</t>
  </si>
  <si>
    <t>Stanziamenti iniziali di competenza 
Legge di Bilancio 2018</t>
  </si>
  <si>
    <t>2019</t>
  </si>
  <si>
    <t>Stanziamenti iniziali di competenza 
Legge di Bilancio
1° anno/2019</t>
  </si>
  <si>
    <t>Stanziamenti iniziali di competenza 
Legge di Bilancio
2° anno/2020</t>
  </si>
  <si>
    <t>Stanziamenti iniziali di competenza 
Legge di Bilancio
3° anno/2021</t>
  </si>
  <si>
    <t>Stanziamenti iniziali di cassa 
Legge di Bilancio 
2018</t>
  </si>
  <si>
    <t>Stanziamenti iniziali di cassa 2018 riclassificati</t>
  </si>
  <si>
    <t>Stanziamenti iniziali di cassa 
Legge di Bilancio
1° anno/2019</t>
  </si>
  <si>
    <t xml:space="preserve">Stanziamenti iniziali di cassa 
Legge di Bilancio
2° anno/2020  </t>
  </si>
  <si>
    <t>Stanziamenti iniziali di cassa 
Legge di Bilancio
3° anno/2021</t>
  </si>
  <si>
    <t>Stanziamenti iniziali di competenza 2018 riclassificati</t>
  </si>
  <si>
    <t>Tavola 1.2b - Stanziamenti iniziali di cassa per Missione - confronto tra dati di Legge di Bilancio e dati riclassificati secondo la struttura del bilancio 2019. Anni 2017-2021. Milioni di euro.</t>
  </si>
  <si>
    <t>Tavola 1.3a - Stanziamenti  di competenza per Missione e Programma secondo la struttura del bilancio 2019. Anni 2017-2021. Milioni di euro e variazione percentuale.</t>
  </si>
  <si>
    <t>Stanziamenti 
iniziali 
di competenza 
Disegno di legge di bilancio 2019</t>
  </si>
  <si>
    <t>Stanziamenti 
iniziali 
di competenza 
1° anno/2019
(c)</t>
  </si>
  <si>
    <t xml:space="preserve">Stanziamenti 
iniziali 
di competenza 
2° anno/2020
</t>
  </si>
  <si>
    <t xml:space="preserve">Stanziamenti
iniziali 
di competenza 
3° anno/2021
</t>
  </si>
  <si>
    <t xml:space="preserve">Variazione percentuale degli stanziamenti iniziali di competenza 
 2019 (c) rispetto a quelli iniziali del 2018 (a)
(%) </t>
  </si>
  <si>
    <t xml:space="preserve">Variazione percentuale degli stanziamenti iniziali di competenza 
 2019 (c) rispetto a quelli assestati del 2018 (b)
(%) </t>
  </si>
  <si>
    <t>Tavola 1.3b - Stanziamenti di cassa per Missione e Programma secondo la struttura del bilancio 2019. Anni 2017-2021._x000D_ Milioni di euro e variazione percentuale.</t>
  </si>
  <si>
    <t>Stanziamenti iniziali di cassa Disegno di legge di bilancio 2019</t>
  </si>
  <si>
    <t>Stanziamenti 
iniziali 
di cassa 
1° anno/2019
(c)</t>
  </si>
  <si>
    <t xml:space="preserve">Stanziamenti 
iniziali 
di cassa 
2° anno/2020
</t>
  </si>
  <si>
    <t xml:space="preserve">Stanziamenti
iniziali 
di cassa 
3° anno/2021
</t>
  </si>
  <si>
    <t xml:space="preserve">Variazione percentuale degli stanziamenti iniziali di cassa 
 2019 (c) rispetto a quelli iniziali del 2018 (a)
(%) </t>
  </si>
  <si>
    <t xml:space="preserve">Variazione percentuale degli stanziamenti iniziali di cassa 
 2019 (c) rispetto a quelli assestati del 2018 (b)
(%) </t>
  </si>
  <si>
    <t xml:space="preserve">Tavola 1.3c - Andamento della spesa per Missione e Programma - consuntivo 2015-2017 e previsioni assestate 2018, dati riclassificati secondo la struttura della legge di bilancio 2019. Competenza. Milioni di euro. </t>
  </si>
  <si>
    <t xml:space="preserve">Stanziamenti 
iniziali 
di competenza 
1° anno/2019
</t>
  </si>
  <si>
    <t xml:space="preserve">Tavola 1.3d - Andamento della spesa per Missione e Programma - consuntivo 2015-2017 e previsioni assestate 2018, dati riclassificati secondo la struttura della legge di bilancio 2019. Cassa. Milioni di euro. </t>
  </si>
  <si>
    <t xml:space="preserve">Stanziamenti 
iniziali 
di cassa 
1° anno/2019
</t>
  </si>
  <si>
    <t>Tavola 1.4a - Stanziamenti di competenza per Titolo e Categoria economica. Anni 2017-2021. Milioni di euro e variazione percentuale.</t>
  </si>
  <si>
    <t>Stanziamenti iniziali di competenza Disegno di legge di bilancio 2019</t>
  </si>
  <si>
    <t>Tavola 1.4b - Stanziamenti iniziali di cassa per Titolo e Categoria economica. Anni 2017-2021. Milioni di euro e variazione percentuale.</t>
  </si>
  <si>
    <t>Stanziamenti 
iniziali 
di cassa 
2° anno/2020</t>
  </si>
  <si>
    <t>Stanziamenti
iniziali 
di cassa 
3° anno/2021</t>
  </si>
  <si>
    <t xml:space="preserve">Variazione percentuale degli stanziamenti iniziali di cassa 
 2019 (c) rispetto a quelli iniziali del 2019 (a)
(%) </t>
  </si>
  <si>
    <t xml:space="preserve">Tavola 1.4c - Andamento della spesa per Titolo e Categoria economica -  consuntivo 2015-2017, previsioni assestate 2018 e stanziamenti iniziali 2019-2021. Competenza. Milioni di euro. </t>
  </si>
  <si>
    <t xml:space="preserve">Tavola 1.4d - Andamento della spesa per Titolo e Categoria economica - consuntivo 2015-2017, previsioni assestate 2018 e stanziamenti iniziali 2019-2021. Cassa. Milioni di euro. </t>
  </si>
  <si>
    <t>Tavola 1.5a - Stanziamenti di competenza per Amministrazione. Anni 2017-2021. Milioni di euro e variazione percentuale.</t>
  </si>
  <si>
    <t>Tavola 1.5b - Stanziamenti di cassa per Amministrazione. Anni 2017-2021. Milioni di euro e variazione percentuale.</t>
  </si>
  <si>
    <t xml:space="preserve">Tavola 1.5c - Andamento della spesa per Amministrazione -  consuntivo 2015-2017, previsioni assestate 2018 e stanziamenti iniziali 2019-2021. Competenza. Milioni di euro. </t>
  </si>
  <si>
    <t xml:space="preserve">Tavola 1.5d - Andamento della spesa per Amministrazione -  consuntivo 2015-2017, previsioni assestate 2018 e stanziamenti iniziali 2019-2021. Cassa. Milioni di euro. </t>
  </si>
  <si>
    <t>Tavola 1.6 - Stanziamenti iniziali di competenza per Missione e natura dell'autorizzazione della spesa. 
Anni 2009-2019.  Milioni di euro e incidenza percentuale.</t>
  </si>
  <si>
    <t>segue Tavola 1.6 - Stanziamenti iniziali di competenza per Missione e natura dell'autorizzazione della spesa. 
Anni 2009-2019. Milioni di euro e incidenza percentuale.</t>
  </si>
  <si>
    <t>Allegato 1 - Evoluzione della composizione di Missioni e Programmi delle Amministrazioni centrali dello Stato a Legge di bilancio. Anni 2007-2019</t>
  </si>
  <si>
    <t>Sostegno al pluralismo dell'informazione</t>
  </si>
  <si>
    <t>Politiche abitative e riqualificazione periferie</t>
  </si>
  <si>
    <t>Diritto allo studio e sviluppo della formazione superiore</t>
  </si>
  <si>
    <t>Famiglia, pari opportunità e situazioni di disagio</t>
  </si>
  <si>
    <t>Sostegno al reddito tramite la carta acquisti</t>
  </si>
  <si>
    <t>Tutela della privacy</t>
  </si>
  <si>
    <t>Ministero delle politiche agricole, alimentari, forestali e del turismo</t>
  </si>
  <si>
    <t>Ministero per i beni e le attività culturali</t>
  </si>
  <si>
    <t>Tavola 1.4a - Stanziamenti di competenza per Titolo e Categoria economica. 
Anni 2017-2021. Milioni di euro e variazione percentuale.</t>
  </si>
  <si>
    <t>Tavola 1.4b - Stanziamenti iniziali di cassa per Titolo e Categoria economica. 
Anni 2017-2021. Milioni di euro e variazione percentuale.</t>
  </si>
  <si>
    <t>Tavola 1.5a - Stanziamenti di competenza per Amministrazione. 
Anni 2017-2021. Milioni di euro e variazione percentuale.</t>
  </si>
  <si>
    <t>Tavola 1.5b - Stanziamenti di cassa per Amministrazione. 
Anni 2017-2021. Milioni di euro e variazione percentuale.</t>
  </si>
  <si>
    <t>Tavola 1.3a - Stanziamenti  di competenza per Missione e Programma secondo la struttura del bilancio 2019. 
Anni 2017-2021. Milioni di euro e variazione percentuale.</t>
  </si>
  <si>
    <t>Tavola 1.3b - Stanziamenti di cassa per Missione e Programma secondo la struttura del bilancio 2019.
Anni 2017-2021._x000D_ Milioni di euro e variazione percentuale.</t>
  </si>
  <si>
    <t>Giustizia minorile e di comunita'</t>
  </si>
  <si>
    <t>Servizi di gestione amministrativa per l'attivita' giudiziaria</t>
  </si>
  <si>
    <t>Politiche competitive, della qualita' agroalimentare, della pesca, dell'ippica e mezzi tecnici di produzione</t>
  </si>
  <si>
    <t>Promozione e attuazione di politiche di sviluppo, competitivita' e innovazione, di responsabilita' sociale d'impresa e movimento cooperativo</t>
  </si>
  <si>
    <t>Interventi di sostegno tramite il sistema della fiscalita'</t>
  </si>
  <si>
    <t>Lotta alla contraffazione e tutela della proprieta' industriale</t>
  </si>
  <si>
    <t>Coordinamento azione amministrativa, attuazione di indirizzi e programmi per favorire competitivita' e sviluppo delle imprese, dei servizi di comunicazione e del settore energetico</t>
  </si>
  <si>
    <t>Opere strategiche, edilizia statale ed interventi speciali e per pubbliche calamita'</t>
  </si>
  <si>
    <t>Servizi di Comunicazione Elettronica, di Radiodiffusione e Postali</t>
  </si>
  <si>
    <t>Attivita' territoriali in materia di comunicazioni e di vigilanza sui mercati e sui prodotti</t>
  </si>
  <si>
    <t>Sanita' pubblica veterinaria</t>
  </si>
  <si>
    <t>Comunicazione e promozione per la tutela della salute umana e della sanita' pubblica veterinaria e attivita' e coordinamento in ambito internazionale</t>
  </si>
  <si>
    <t>Attivita' consultiva per la tutela della salute</t>
  </si>
  <si>
    <t>Regolamentazione e vigilanza  delle professioni sanitarie</t>
  </si>
  <si>
    <t>Terzo settore (associazionismo, volontariato, Onlus e formazioni sociali) e responsabilita' sociale delle imprese e delle organizzazioni</t>
  </si>
  <si>
    <t>Regolazione e coordinamento del sistema della fiscalita'</t>
  </si>
  <si>
    <t>Supporto all'azione di controllo, vigilanza e amministrazione generale della Ragioneria generale dello Stato sul territorio</t>
  </si>
  <si>
    <t>Servizi e affari generali per le amministrazioni di competenza</t>
  </si>
  <si>
    <t>Servizi generali delle strutture pubbliche preposte ad attivita' formative e ad altre attivita' trasversali per le pubbliche amministrazioni</t>
  </si>
  <si>
    <r>
      <t>Politiche economico-finanziarie e di bilancio e tutela della finanza pubblica</t>
    </r>
    <r>
      <rPr>
        <b/>
        <vertAlign val="superscript"/>
        <sz val="12"/>
        <color indexed="8"/>
        <rFont val="Calibri"/>
        <family val="2"/>
      </rPr>
      <t xml:space="preserve"> (1)</t>
    </r>
  </si>
  <si>
    <r>
      <t xml:space="preserve">MINISTERO PER I BENI E LE ATTIVITA' CULTURALI </t>
    </r>
    <r>
      <rPr>
        <vertAlign val="superscript"/>
        <sz val="12"/>
        <color rgb="FF000000"/>
        <rFont val="Calibri"/>
        <family val="2"/>
      </rPr>
      <t>(2)</t>
    </r>
  </si>
  <si>
    <r>
      <t xml:space="preserve">MINISTERO DELLE POLITICHE AGRICOLE, ALIMENTARI, FORESTALI E DEL TURISMO </t>
    </r>
    <r>
      <rPr>
        <vertAlign val="superscript"/>
        <sz val="12"/>
        <color rgb="FF000000"/>
        <rFont val="Calibri"/>
        <family val="2"/>
      </rPr>
      <t>(2)</t>
    </r>
  </si>
  <si>
    <t>(2) A seguito del riordino delle attribuzioni in materia di turismo disposto con decreto legge 12 luglio 2018, n. 86, convertito in legge 9 agosto 2018, n. 97, a partire dal 2019 risultano modificate le denominazioni del Ministero dei beni e delle attività culturali e del turismo (ora Ministero per i beni e le attività culturali) e del Ministero delle politiche agricole, alimentari e forestali (ora Ministero delle politiche agricole, alimentari, forestali e del turismo).</t>
  </si>
  <si>
    <r>
      <t xml:space="preserve">MINISTERO DELLE POLITICHE AGRICOLE, ALIMENTARI, FORESTALI E DEL TURISMO </t>
    </r>
    <r>
      <rPr>
        <vertAlign val="superscript"/>
        <sz val="12"/>
        <color rgb="FF000000"/>
        <rFont val="Calibri"/>
        <family val="2"/>
      </rPr>
      <t>(1)</t>
    </r>
  </si>
  <si>
    <r>
      <t xml:space="preserve">MINISTERO PER I BENI E LE ATTIVITA' CULTURALI </t>
    </r>
    <r>
      <rPr>
        <vertAlign val="superscript"/>
        <sz val="12"/>
        <color rgb="FF000000"/>
        <rFont val="Calibri"/>
        <family val="2"/>
      </rPr>
      <t>(1)</t>
    </r>
  </si>
  <si>
    <t>(1) A seguito del riordino delle attribuzioni in materia di turismo disposto con decreto legge 12 luglio 2018, n. 86, convertito in legge 9 agosto 2018, n. 97, a partire dal 2019 risultano modificate le denominazioni del Ministero dei beni e delle attività culturali e del turismo (ora Ministero per i beni e le attività culturali) e del Ministero delle politiche agricole, alimentari e forestali (ora Ministero delle politiche agricole, alimentari, forestali e del turismo).</t>
  </si>
  <si>
    <r>
      <t>I dati forniti nei fogli elettronici sono estratti dal sistema informativo della RGS. I dati si riferiscono alla data di estrazione e possono, pertanto, subire lievi modifiche nel corso del tempo prima di allinearsi ai documenti ufficiali. La documentazione ufficiale sul bilancio dello Stato proposta dal Ministro dell’economia e delle finanze al Parlamento è disponibile sul sito MEF/RGS ai seguenti indirizzi:
Bilancio di previsione:</t>
    </r>
    <r>
      <rPr>
        <sz val="14"/>
        <color indexed="40"/>
        <rFont val="Calibri"/>
        <family val="2"/>
      </rPr>
      <t xml:space="preserve"> </t>
    </r>
    <r>
      <rPr>
        <u/>
        <sz val="14"/>
        <color indexed="62"/>
        <rFont val="Calibri"/>
        <family val="2"/>
      </rPr>
      <t>http://www.rgs.mef.gov.it/VERSIONE-I/attivita_istituzionali/formazione_e_gestione_del_bilancio/bilancio_di_previsione/bilancio_finanziario/index.html</t>
    </r>
    <r>
      <rPr>
        <sz val="14"/>
        <rFont val="Calibri"/>
        <family val="2"/>
      </rPr>
      <t xml:space="preserve">
Assestamento del bilancio: </t>
    </r>
    <r>
      <rPr>
        <u/>
        <sz val="14"/>
        <color indexed="62"/>
        <rFont val="Calibri"/>
        <family val="2"/>
      </rPr>
      <t>http://www.rgs.mef.gov.it/VERSIONE-I/attivita_istituzionali/formazione_e_gestione_del_bilancio/gestione_del_bilancio/assestamento_del_bilancio/</t>
    </r>
    <r>
      <rPr>
        <b/>
        <u/>
        <sz val="14"/>
        <color indexed="49"/>
        <rFont val="Calibri"/>
        <family val="2"/>
      </rPr>
      <t xml:space="preserve">
</t>
    </r>
    <r>
      <rPr>
        <sz val="14"/>
        <rFont val="Calibri"/>
        <family val="2"/>
      </rPr>
      <t xml:space="preserve">Bilancio consuntivo: </t>
    </r>
    <r>
      <rPr>
        <u/>
        <sz val="14"/>
        <color indexed="62"/>
        <rFont val="Calibri"/>
        <family val="2"/>
      </rPr>
      <t>http://www.rgs.mef.gov.it/VERSIONE-I/attivita_istituzionali/formazione_e_gestione_del_bilancio/rendiconto/conto_del_bilancio_e_conto_del_patrimonio/conto_del_bilancio/</t>
    </r>
  </si>
  <si>
    <t>Allegato 3 - Evoluzione della composizione delle Amministrazioni centrali dello Stato. Anni 2007-2019</t>
  </si>
  <si>
    <t>Allegato 2 - Evoluzione della composizione di Missioni, Programmi e Azioni delle Amministrazioni centrali dello Stato a Legge di bilancio. Anni 2017-2019</t>
  </si>
  <si>
    <t>Soppresso</t>
  </si>
  <si>
    <t>Modifica nella denominazione e non nel contenuto</t>
  </si>
  <si>
    <t>Modifica nella denominazione e nel contenuto</t>
  </si>
  <si>
    <t xml:space="preserve">Nuovo </t>
  </si>
  <si>
    <t>Modifica nel contenuto e non nella denominazione</t>
  </si>
  <si>
    <t xml:space="preserve">Nessuna modifica </t>
  </si>
  <si>
    <r>
      <rPr>
        <b/>
        <i/>
        <sz val="10"/>
        <rFont val="Calibri"/>
        <family val="2"/>
        <scheme val="minor"/>
      </rPr>
      <t>Nota</t>
    </r>
    <r>
      <rPr>
        <i/>
        <sz val="10"/>
        <rFont val="Calibri"/>
        <family val="2"/>
        <scheme val="minor"/>
      </rPr>
      <t xml:space="preserve">: 
A partire dall’esercizio finanziario 2017 sono state introdotte le azioni quali aggregati sottostanti i programmi di spesa. Il prospetto mostra l'evoluzione della struttura per Missioni, Programmi e Azioni, indicando le modifiche subite dai programmi e dalle azioni rispetto all'esercizio precedente in termini di denominazione e/o contenuto, soppressione e/o istituzione di nuove azioni e/o nuovi programmi (cfr. LEGENDA). Tali modifiche sono in parte originate dalle scelte dei centri di responsabilità delle amministrazioni nel delineare le finalità della spesa e in parte derivanti dalle varie riorganizzazioni dei Ministeri. </t>
    </r>
  </si>
  <si>
    <t>001.001 Organi costituzionali</t>
  </si>
  <si>
    <t>001001.0001 - Presidenza della Repubblica</t>
  </si>
  <si>
    <t>001001.0002 - Parlamento della Repubblica</t>
  </si>
  <si>
    <t>001001.0003 - Garanzia e legalita' costituzionale delle leggi</t>
  </si>
  <si>
    <t>001001.0004 - Contributo a partiti e movimenti politici</t>
  </si>
  <si>
    <t>001001.0005 - Supporto al Parlamento nelle materie di politica economica del lavoro e delle politiche sociali</t>
  </si>
  <si>
    <t>001.003 Presidenza del Consiglio dei Ministri</t>
  </si>
  <si>
    <t>001003.0001 - Indirizzo e coordinamento dell'azione di Governo</t>
  </si>
  <si>
    <t>001003.0002 - Celebrazioni ed eventi a carattere nazionale</t>
  </si>
  <si>
    <t>001003.0002 - Celebrazioni ed eventi a carattere nazionale ed internazionale</t>
  </si>
  <si>
    <t>001003.0003 - Contributo allo Stato dell'8 per mille</t>
  </si>
  <si>
    <t>001003.0004 - Riqualificazione periferie e aree urbane degradate</t>
  </si>
  <si>
    <t>001003.0006 - Interventi in materia di salvaguardia dei territori montani e aree di confine</t>
  </si>
  <si>
    <t>002.002 Attuazione da parte delle Prefetture - Uffici Territoriali del Governo delle missioni del Ministero dell'Interno sul territorio</t>
  </si>
  <si>
    <t>002002.0001 - Spese di personale per il programma</t>
  </si>
  <si>
    <t>002002.0002 - Gestione e assistenza del personale degli Uffici Territoriali del Governo</t>
  </si>
  <si>
    <t>002002.0003 - Contributo all'Agenzia dei beni confiscati</t>
  </si>
  <si>
    <t>002002.0004 - Spese per la custodia dei veicoli sequestrati ed esercizio delle funzioni sanzionatorie amministrative nelle materie dematerializzate</t>
  </si>
  <si>
    <t>002002.0005 - Gestione dei servizi logistici, amministrativi e del personale delle Prefetture per: ordine pubblico, sicurezza, cittadinanza e immigrazione e coordinamento con le autonomie territoriali</t>
  </si>
  <si>
    <t>003.001 Erogazioni a Enti territoriali per interventi di settore</t>
  </si>
  <si>
    <t>003001.0001 - Mutui a favore delle Regioni per politiche di settore</t>
  </si>
  <si>
    <t>003001.0002 - Finanziamento dei piani di rientro del debito dei Comuni in gestione commissariale straordinaria</t>
  </si>
  <si>
    <t>003001.0003 - Anticipazione di liquidita' per i debiti pregressi</t>
  </si>
  <si>
    <t>003001.0004 - Interventi in materia di salvaguardia dei territori montani</t>
  </si>
  <si>
    <t>003001.0004 - Interventi in materia di salvaguardia dei territori montani ed aree di confine</t>
  </si>
  <si>
    <t>003001.0005 - Oneri finanziari su mutui contratti a carico dello Stato di prevalente interesse nazionale</t>
  </si>
  <si>
    <t>003001.0006 - Rimborso quota capitale mutui con oneri a carico dello Stato di prevalente interesse nazionale</t>
  </si>
  <si>
    <t>003.004 Federalismo amministrativo</t>
  </si>
  <si>
    <t>003004.0001 - Attuazione federalismo</t>
  </si>
  <si>
    <t>003004.0002 - Rimborso IVA per contratti di servizio di pubblico trasporto</t>
  </si>
  <si>
    <t>003.005 Compartecipazione e regolazioni contabili ed altri trasferimenti alle autonomie speciali</t>
  </si>
  <si>
    <t xml:space="preserve">003005.0001 - Compartecipazione delle autonomie speciali ai gettiti dei tributi erariali per lo svolgimento delle funzioni assegnate  </t>
  </si>
  <si>
    <t>003005.0001 - Compartecipazione delle autonomie speciali ai gettiti dei tributi erariali per lo svolgimento delle funzioni assegnate</t>
  </si>
  <si>
    <t xml:space="preserve">003005.0002 - Regolazioni contabili relative alla compartecipazione delle autonomie speciali ai gettiti dei tributi erariali riscossi direttamente dalle autonomie speciali    </t>
  </si>
  <si>
    <t>003005.0002 - Regolazioni contabili relative alla compartecipazione delle autonomie speciali ai gettiti dei tributi erariali riscossi direttamente dalle autonomie speciali</t>
  </si>
  <si>
    <t>003005.0003 - Interventi di settore a favore delle Regioni a statuto speciale</t>
  </si>
  <si>
    <t>003.006 Concorso dello Stato al finanziamento della spesa sanitaria</t>
  </si>
  <si>
    <t>003006.0001 - Tutela dei livelli essenziali di assistenza</t>
  </si>
  <si>
    <t>003006.0002 - Ripiano disavanzi sanitari pregressi delle Regioni</t>
  </si>
  <si>
    <t>003006.0003 - Contributi per strutture sanitarie private</t>
  </si>
  <si>
    <t>003.007 Rapporti finanziari con Enti territoriali</t>
  </si>
  <si>
    <t>003007.0001 - Concorso dello Stato per mobilità dei dipendenti pubblici</t>
  </si>
  <si>
    <t>003007.0002 - Compensazione differenze prezzo carburanti in zone di confine</t>
  </si>
  <si>
    <t xml:space="preserve">003007.0003 - Concorso dello Stato per l'esercizio delle funzioni di pertinenza delle Regioni in materia di salvaguardia del territorio </t>
  </si>
  <si>
    <t xml:space="preserve">003007.0004 - Interventi di settore a favore delle Regioni </t>
  </si>
  <si>
    <t>003007.0004 - Interventi di settore a favore delle Regioni</t>
  </si>
  <si>
    <t>003007.0005 - Patto di stabilità interno verticale</t>
  </si>
  <si>
    <t>003007.0006 - Concorso dello Stato per accertamenti medico legali delle Regioni e enti vigilati</t>
  </si>
  <si>
    <t>003007.0007 - Reintegro del minor gettito IRAP destinato alle Regioni sul costo del lavoro</t>
  </si>
  <si>
    <t>003007.0008 - Oneri finanziari su mutui contratti a carico dello Stato di prevalente interesse territoriale</t>
  </si>
  <si>
    <t>003007.0009 - Rimborso quota capitale mutui con oneri a carico dello Stato di prevalente interesse territoriale</t>
  </si>
  <si>
    <t>003007.0010 - Attuazione federalismo amministrativo</t>
  </si>
  <si>
    <t>003007.0011 - Rimborso IVA per contratti di servizio di pubblico trasporto</t>
  </si>
  <si>
    <t>003.008 Gestione dell'albo dei segretari comunali e provinciali</t>
  </si>
  <si>
    <t>003008.0001 - Spese di personale per il programma</t>
  </si>
  <si>
    <t>003008.0002 - Gestione e assistenza del personale dell'Albo dei segretari comunali</t>
  </si>
  <si>
    <t>003008.0003 - Albo segretari comunali</t>
  </si>
  <si>
    <t>003008.0004 - Formazione specialistica dei dirigenti delle amministrazioni locali</t>
  </si>
  <si>
    <t>003.009 Interventi e cooperazione istituzionale nei confronti delle autonomie locali</t>
  </si>
  <si>
    <t>003009.0001 - Spese di personale per il programma</t>
  </si>
  <si>
    <t>003009.0002 - Servizi anagrafici, stato civile e formazione</t>
  </si>
  <si>
    <t>003009.0003 - Servizi elettorali</t>
  </si>
  <si>
    <t>003009.0004 - Supporto ai Prefetti</t>
  </si>
  <si>
    <t>003009.0005 - Gestione, assistenza e formazione della categoria dei segretari generali delle comunità montane e dei consorzi dei Comuni</t>
  </si>
  <si>
    <t>003009.0006 - Gestione della carta d'identità elettronica</t>
  </si>
  <si>
    <t>003.010 Elaborazione, quantificazione e assegnazione delle risorse finanziarie da attribuire agli enti locali</t>
  </si>
  <si>
    <t>003010.0001 - Spese di personale per il programma</t>
  </si>
  <si>
    <t>003010.0002 - Ripartizione risorse agli Enti Locali da devoluzione fiscalità</t>
  </si>
  <si>
    <t>003010.0003 - Attribuzione risorse agli Enti Locali a compensazione di minori entrate da fiscalità</t>
  </si>
  <si>
    <t>003010.0004 - Attribuzione contributi specifici in favore di determinati Enti Locali</t>
  </si>
  <si>
    <t>003010.0005 - Ammortamento mutui per interventi specifici a favore degli Enti Locali</t>
  </si>
  <si>
    <t>003010.0006 - Contributi a rimborso maggiori spese degli Enti Locali per contenimento tariffe servizi pubblici</t>
  </si>
  <si>
    <t>003010.0007 - Anticipazioni per risanamento Enti Locali e contributi in conto interessi per operazioni di indebitamento</t>
  </si>
  <si>
    <t>003010.0008 - Trasferimenti ai Comuni per il contrasto all'evasione fiscale e contributiva</t>
  </si>
  <si>
    <t>003010.0009 - Supporto all'attività di elaborazione e assegnazione dei trasferimenti erariali</t>
  </si>
  <si>
    <t>003010.0010 - Federalismo amministrativo</t>
  </si>
  <si>
    <t>003010.0011 - Concorso dello Stato al finanziamento dei bilanci degli Enti Locali</t>
  </si>
  <si>
    <t>003010.0012 - Contributi a Province e città metropolitane per interventi relativi alla viabilità e all'edilizia scolastica</t>
  </si>
  <si>
    <t>004.001 Protocollo internazionale</t>
  </si>
  <si>
    <t>004001.0001 - Spese di personale per il programma</t>
  </si>
  <si>
    <t>004001.0002 - Visite ufficiali, eventi internazionali e rapporti con il corpo diplomatico-consolare</t>
  </si>
  <si>
    <t>004.002 Cooperazione allo sviluppo</t>
  </si>
  <si>
    <t>004002.0001 - Spese di personale per il programma</t>
  </si>
  <si>
    <t>004002.0002 - Iniziative della Cooperazione italiana in ambito multilaterale e per attività di emergenza</t>
  </si>
  <si>
    <t>004002.0002 - Partecipazione italiana alla cooperazione allo sviluppo in ambito europeo e multilaterale</t>
  </si>
  <si>
    <t>004002.0003 - Attività di indirizzo, valutazione e controllo della cooperazione allo sviluppo</t>
  </si>
  <si>
    <t>004002.0007 - Attuazione delle politiche di cooperazione dell'Agenzia italiana per la cooperazione allo sviluppo</t>
  </si>
  <si>
    <t>004002.0007 - Attuazione delle politiche di cooperazione mediante l'Agenzia Italiana per la Cooperazione allo Sviluppo</t>
  </si>
  <si>
    <t>004.004 Cooperazione economica e relazioni internazionali</t>
  </si>
  <si>
    <t>004004.0001 - Spese di personale per il programma</t>
  </si>
  <si>
    <t>004004.0002 - Cooperazione politica ed economica con i paesi e le organizzazioni regionali dell'Asia, dell'America Latina e dell'Africa subsahariana</t>
  </si>
  <si>
    <t>004004.0003 - Cooperazione multilaterale in campo economico, commerciale e finanziario</t>
  </si>
  <si>
    <t>004.006 Promozione della pace e sicurezza internazionale</t>
  </si>
  <si>
    <t>004006.0001 - Spese di personale per il programma</t>
  </si>
  <si>
    <t>004006.0002 - Rapporti politici internazionali e diritti umani</t>
  </si>
  <si>
    <t>004006.0003 - Sicurezza, disarmo e processi di stabilizzazione nelle aree di crisi</t>
  </si>
  <si>
    <t>004.007 Integrazione europea</t>
  </si>
  <si>
    <t>004007.0001 - Spese di personale per il programma</t>
  </si>
  <si>
    <t>004007.0002 - Politiche dell'Unione Europea</t>
  </si>
  <si>
    <t>004007.0003 - Accordi economici e politiche di sviluppo con i Paesi dell'Europa</t>
  </si>
  <si>
    <t>004.008 Italiani nel mondo e politiche migratorie</t>
  </si>
  <si>
    <t>004008.0001 - Spese di personale per il programma</t>
  </si>
  <si>
    <t xml:space="preserve">004008.0002 - Politiche e servizi per gli italiani nel mondo </t>
  </si>
  <si>
    <t>004008.0002 - Politiche e servizi per gli italiani nel mondo</t>
  </si>
  <si>
    <t>004008.0003 - Cooperazione migratoria</t>
  </si>
  <si>
    <t>004.009 Promozione del sistema Paese</t>
  </si>
  <si>
    <t>004009.0001 - Spese di personale per il programma</t>
  </si>
  <si>
    <t>004009.0002 - Promozione e diffusione della lingua e della cultura italiana all'estero</t>
  </si>
  <si>
    <t>004009.0003 - Internazionalizzazione del sistema produttivo e cooperazione scientifica e tecnologica in ambito internazionale</t>
  </si>
  <si>
    <t>004009.0004 - Attività di controllo e prevenzione dell'Autorità Nazionale - UAMA  per i materiali d'armamento</t>
  </si>
  <si>
    <t>004009.0005 - Risorse da destinare al personale in servizio presso le istituzioni scolastiche all'estero</t>
  </si>
  <si>
    <t>004.010 Partecipazione italiana alle politiche di bilancio in ambito UE</t>
  </si>
  <si>
    <t>004010.0001 - Partecipazione al bilancio UE</t>
  </si>
  <si>
    <t>004010.0002 - Attuazione delle politiche comunitarie in ambito nazionale</t>
  </si>
  <si>
    <t>004.011 Politica economica e finanziaria in ambito internazionale</t>
  </si>
  <si>
    <t>004011.0001 - Politiche di cooperazione economica in ambito internazionale</t>
  </si>
  <si>
    <t>004011.0002 - Partecipazione a banche, fondi ed organismi internazionali</t>
  </si>
  <si>
    <t>004011.0003 - Cancellazione debito paesi poveri</t>
  </si>
  <si>
    <t>004.012 Presenza dello Stato all'estero tramite le strutture diplomatico-consolari</t>
  </si>
  <si>
    <t>004012.0001 - Spese di personale per il programma</t>
  </si>
  <si>
    <t>004012.0002 - Dotazioni finanziarie e strumentali all'estero</t>
  </si>
  <si>
    <t>004012.0002 - Funzionamento delle strutture diplomatico-consolari e attività istituzionali delle sedi all¿estero</t>
  </si>
  <si>
    <t>004.013 Rappresentanza all'estero e servizi ai cittadini e alle imprese</t>
  </si>
  <si>
    <t>004013.0001 - Spese di personale per il programma all'estero</t>
  </si>
  <si>
    <t>004013.0002 - Risorse connesse all'impiego di personale all'estero</t>
  </si>
  <si>
    <t>004013.0003 - Programmazione, distribuzione ed avvicendamento del personale in Italia e all'estero, servizi ed aggiornamento professionale</t>
  </si>
  <si>
    <t>004.014 Coordinamento dell'Amministrazione in ambito internazionale</t>
  </si>
  <si>
    <t>004014.0001 - Spese di personale per il programma</t>
  </si>
  <si>
    <t>004014.0002 - Programmazione e coordinamento dell'Amministrazione</t>
  </si>
  <si>
    <t>004014.0003 - Tutela dei connazionali nelle crisi internazionali</t>
  </si>
  <si>
    <t>004014.0004 - Attività di controllo e prevenzione dell'Autorità Nazionale - UAMA per i materiali d'armamento</t>
  </si>
  <si>
    <t>004.015 Comunicazione in ambito internazionale</t>
  </si>
  <si>
    <t>004015.0001 - Spese di personale per il programma</t>
  </si>
  <si>
    <t>004015.0002 - Comunicazione istituzionale e rapporti con i media</t>
  </si>
  <si>
    <t>004.017 Sicurezza delle strutture in Italia e all'estero e controlli ispettivi.</t>
  </si>
  <si>
    <t>004017.0001 - Spese di personale per il programma</t>
  </si>
  <si>
    <t>004017.0002 - Sicurezza e controlli delle strutture dell'Amministrazione</t>
  </si>
  <si>
    <t>005.001 Approntamento e impiego Carabinieri per la difesa e la sicurezza</t>
  </si>
  <si>
    <t>005001.0001 - Spese di personale per il programma</t>
  </si>
  <si>
    <t>005001.0002 - Comando, pianificazione, coordinamento e controllo di vertice. Sostegno logistico e amministrativo</t>
  </si>
  <si>
    <t>005001.0003 - Approntamento ed impiego delle unità operative per l'espletamento dei compiti militari e di polizia</t>
  </si>
  <si>
    <t>005001.0004 - Formazione ed addestramento del personale</t>
  </si>
  <si>
    <t>005001.0005 - Ammodernamento/Rinnovamento dello Strumento Operativo</t>
  </si>
  <si>
    <t xml:space="preserve">005001.0006 - Gestione e assistenza del personale dell'Arma </t>
  </si>
  <si>
    <t>005001.0006 - Gestione e assistenza del personale dell'Arma</t>
  </si>
  <si>
    <t>005001.0007 - Approntamento e impiego delle unità operative dell'Arma dei Carabinieri per le missioni internazionali</t>
  </si>
  <si>
    <t>005001.0007 - Approntamento, impiego e ricondizionamento dei Comandi e Reparti dell'Arma dei Carabinieri per le missioni internazionali</t>
  </si>
  <si>
    <t>005.002 Approntamento e impiego delle forze terrestri</t>
  </si>
  <si>
    <t>005002.0001 - Spese di personale per il programma</t>
  </si>
  <si>
    <t>005002.0002 - Comando, pianificazione, coordinamento e controllo di vertice delle forze terrestri</t>
  </si>
  <si>
    <t>005002.0003 - Approntamento ed impiego delle unità operative per l'espletamento dei compiti militari delle forze terrestri</t>
  </si>
  <si>
    <t>005002.0004 - Formazione militare del personale delle forze terrestri</t>
  </si>
  <si>
    <t>005002.0005 - Sostegno logistico e supporto territoriale delle forze terrestri</t>
  </si>
  <si>
    <t>005002.0006 - Approntamento e impiego delle unità operative delle forze terrestri per le missioni internazionali</t>
  </si>
  <si>
    <t>005002.0006 - Approntamento, impiego e ricondizionamento dei Comandi e Reparti delle forze terrestri per le missioni internazionali</t>
  </si>
  <si>
    <t>005002.0007 - Gestione e assistenza per il personale delle forze terrestri</t>
  </si>
  <si>
    <t>005.003 Approntamento e impiego delle forze navali</t>
  </si>
  <si>
    <t>005.003 Approntamento e impiego delle forze marittime</t>
  </si>
  <si>
    <t>005003.0001 - Spese di personale per il programma</t>
  </si>
  <si>
    <t>005003.0002 - Comando, pianificazione, coordinamento e controllo di vertice delle forze navali</t>
  </si>
  <si>
    <t>005003.0002 - Comando, pianificazione, coordinamento e controllo di vertice delle forze marittime</t>
  </si>
  <si>
    <t>005003.0003 - Approntamento ed impiego delle unità operative per l'espletamento dei compiti militari delle forze navali</t>
  </si>
  <si>
    <t>005003.0003 - Approntamento ed impiego delle unità operative per l'espletamento dei compiti militari delle forze marittime</t>
  </si>
  <si>
    <t>005003.0004 - Formazione militare del personale delle forze navali</t>
  </si>
  <si>
    <t>005003.0004 - Formazione militare del personale delle forze marittime</t>
  </si>
  <si>
    <t>005003.0005 - Sostegno logistico e supporto territoriale delle forze navali</t>
  </si>
  <si>
    <t>005003.0005 - Sostegno logistico e supporto territoriale delle forze marittime</t>
  </si>
  <si>
    <t>005003.0006 - Approntamento e impiego delle unità operative delle forze navali per le missioni internazionali</t>
  </si>
  <si>
    <t>005003.0006 - Approntamento, impiego e ricondizionamento dei Comandi e Reparti delle forze marittime per le missioni internazionali</t>
  </si>
  <si>
    <t>005003.0007 - Gestione e assistenza per il personale delle forze navali</t>
  </si>
  <si>
    <t>005003.0007 - Gestione e assistenza del personale delle forze marittime</t>
  </si>
  <si>
    <t>005.004 Approntamento e impiego delle forze aeree</t>
  </si>
  <si>
    <t>005004.0001 - Spese di personale per il programma</t>
  </si>
  <si>
    <t>005004.0002 - Comando, pianificazione, coordinamento e controllo di vertice delle forze aeree</t>
  </si>
  <si>
    <t>005004.0003 - Approntamento ed impiego delle unità operative per l'espletamento dei compiti militari delle forze aeree</t>
  </si>
  <si>
    <t>005004.0004 - Formazione militare del personale delle forza aeree</t>
  </si>
  <si>
    <t>005004.0005 - Sostegno logistico e supporto territoriale delle forze aeree</t>
  </si>
  <si>
    <t>005004.0006 - Trasporto aereo di Stato</t>
  </si>
  <si>
    <t>005004.0007 - Approntamento e impiego delle unità operative delle forze aeree per le missioni internazionali</t>
  </si>
  <si>
    <t>005004.0007 - Approntamento, impiego e ricondizionamento dei Comandi e Reparti delle forze aeree per le missioni internazionali</t>
  </si>
  <si>
    <t>005004.0008 - Gestione e assistenza per il personale delle forze aeree</t>
  </si>
  <si>
    <t>005.006 Pianificazione generale delle Forze Armate e approvvigionamenti militari</t>
  </si>
  <si>
    <t>005006.0001 - Spese di personale per il programma</t>
  </si>
  <si>
    <t>005006.0002 - Comando, pianificazione, coordinamento e controllo di vertice interforze - area tecnico/operativa</t>
  </si>
  <si>
    <t>005006.0003 - Acquisizione e mantenimento delle qualifiche e della capacità operativa delle unità</t>
  </si>
  <si>
    <t>005006.0004 - Formazione militare del personale</t>
  </si>
  <si>
    <t>005006.0005 - Sostegno logistico e supporto territoriale delle forze armate</t>
  </si>
  <si>
    <t>005006.0006 - Ammodernamento, rinnovamento e sostegno delle capacità dello Strumento Militare</t>
  </si>
  <si>
    <t>005006.0007 - Pianificazione generale, direzione e coordinamento di vertice - area tecnico/amministrativa e tecnico/industriale</t>
  </si>
  <si>
    <t>005006.0008 - Approvvigionamenti comuni a supporto dell'area tecnico operativa</t>
  </si>
  <si>
    <t>005006.0009 - Aggiornamento, specializzazione e qualificazione tecnica e amministrativa del personale della Difesa</t>
  </si>
  <si>
    <t>005006.0010 - Ricerca tecnologica nel settore della difesa</t>
  </si>
  <si>
    <t>005006.0011 - Gestione e assistenza del personale militare</t>
  </si>
  <si>
    <t>005006.0012 - Servizi generali e supporto alle missioni internazionali</t>
  </si>
  <si>
    <t>005.008 Missioni internazionali</t>
  </si>
  <si>
    <t>005008.0001 - Missioni internazionali</t>
  </si>
  <si>
    <t>006.001 Amministrazione penitenziaria</t>
  </si>
  <si>
    <t>006001.0001 - Spese di personale per il programma (personale amministrativo e magistrati)</t>
  </si>
  <si>
    <t>006001.0002 - Spese di personale per il programma (polizia penitenziaria)</t>
  </si>
  <si>
    <t>006001.0003 - Servizi tecnici e logistici connessi alla custodia delle persone detenute</t>
  </si>
  <si>
    <t>006001.0004 - Accoglienza, trattamento penitenziario e politiche di reinserimento delle persone sottoposte a misure giudiziarie</t>
  </si>
  <si>
    <t>006001.0005 - Realizzazione di nuove infrastrutture, potenziamento e ristrutturazione nell'ambito dell'edilizia carceraria</t>
  </si>
  <si>
    <t>006001.0006 - Supporto per l'erogazione dei servizi penitenziari</t>
  </si>
  <si>
    <t>006001.0007 - Gestione e assistenza del personale del programma Amministrazione penitenziaria</t>
  </si>
  <si>
    <t>006001.0008 - Trattamento provvisorio di pensione per il corpo di Polizia Penitenziaria</t>
  </si>
  <si>
    <t>006.002 Giustizia civile e penale</t>
  </si>
  <si>
    <t>006002.0001 - Spese di personale per il programma (personale civile)</t>
  </si>
  <si>
    <t>006002.0002 - Spese di personale per il programma (magistrati)</t>
  </si>
  <si>
    <t>006002.0003 - Attività di verbalizzazione atti processuali e videoconferenza nell'ambito dei procedimenti giudiziari</t>
  </si>
  <si>
    <t>006002.0004 - Trasferimenti in favore della Scuola Superiore della Magistratura</t>
  </si>
  <si>
    <t>006002.0004 - Funzionamento della Scuola Superiore della Magistratura</t>
  </si>
  <si>
    <t>006002.0005 - Sviluppo degli strumenti di innovazione tecnologica in materia informatica e telematica per l'erogazione dei servizi di giustizia</t>
  </si>
  <si>
    <t>006002.0006 - Funzionamento uffici giudiziari</t>
  </si>
  <si>
    <t>006002.0007 - Efficientamento del sistema giudiziario</t>
  </si>
  <si>
    <t>006.003 Giustizia minorile e di comunita'</t>
  </si>
  <si>
    <t>006003.0001 - Spese di personale per il programma (personale amministrativo e magistrati)</t>
  </si>
  <si>
    <t>006003.0002 - Spese di personale per il programma (polizia penitenziaria)</t>
  </si>
  <si>
    <t>006003.0003 - Trattamento, interventi e politiche di reinserimento delle persone sottoposte a misure giudiziarie, attuazione provvedimenti autorità giudiziaria</t>
  </si>
  <si>
    <t>006003.0004 - Realizzazione di nuove infrastrutture, potenziamento e ristrutturazione per la giustizia minorile e di comunità</t>
  </si>
  <si>
    <t>006003.0005 - Supporto per l'erogazione dei servizi per la giustizia minorile e di comunità</t>
  </si>
  <si>
    <t>006003.0006 - Cooperazione internazionale in materia civile minorile</t>
  </si>
  <si>
    <t>006003.0007 - Gestione del personale per il programma Giustizia minorile e di comunità</t>
  </si>
  <si>
    <t>006.005 Giustizia tributaria</t>
  </si>
  <si>
    <t>006005.0001 - Spese di personale per il programma</t>
  </si>
  <si>
    <t>006005.0002 - Contenzioso tributario e Garanzia dei diritti del contribuente</t>
  </si>
  <si>
    <t>006.006 Servizi di gestione amministrativa per l'attivita' giudiziaria</t>
  </si>
  <si>
    <t>006006.0001 - Spese di personale per il programma (personale civile)</t>
  </si>
  <si>
    <t>006006.0002 - Spese di personale per il programma (magistrati)</t>
  </si>
  <si>
    <t>006006.0003 - Magistratura onoraria</t>
  </si>
  <si>
    <t>006006.0004 - Supporto allo svolgimento dei procedimenti giudiziari attraverso le spese di giustizia</t>
  </si>
  <si>
    <t>006006.0005 - Supporto allo svolgimento dei procedimenti giudiziari attraverso intercettazioni</t>
  </si>
  <si>
    <t xml:space="preserve">006006.0006 - Equa riparazione in caso di violazione del termine ragionevole del processo </t>
  </si>
  <si>
    <t>006006.0006 - Equa riparazione in caso di violazione del termine ragionevole del processo</t>
  </si>
  <si>
    <t>006006.0007 - Supporto all'erogazione dei servizi di giustizia</t>
  </si>
  <si>
    <t>006006.0008 - Cooperazione internazionale in materia civile e penale</t>
  </si>
  <si>
    <t>006006.0009 - Abilitazione alla professione forense e accesso alla professione notarile</t>
  </si>
  <si>
    <t>006.007 Giustizia amministrativa</t>
  </si>
  <si>
    <t>006007.0001 - Giustizia amministrativa</t>
  </si>
  <si>
    <t>006.008 Autogoverno della magistratura</t>
  </si>
  <si>
    <t>006008.0001 - Garanzia dell'autonomia e indipendenza dell'ordine giudiziario</t>
  </si>
  <si>
    <t>007.004 Sicurezza democratica</t>
  </si>
  <si>
    <t>007004.0001 - Sistema di informazione per la sicurezza della Repubblica</t>
  </si>
  <si>
    <t>007.005 Concorso della Guardia di Finanza alla sicurezza pubblica</t>
  </si>
  <si>
    <t>007005.0001 - Spese di personale per il programma</t>
  </si>
  <si>
    <t>007005.0002 - Gestione e assistenza del personale del Corpo della Guardia di Finanza</t>
  </si>
  <si>
    <t xml:space="preserve">007005.0003 - Contrasto alla criminalità, operazioni di polizia aereo marittima, ambientale e di tutela del patrimonio artistico </t>
  </si>
  <si>
    <t>007005.0003 - Contrasto alla criminalità, operazioni di polizia aereo marittima, ambientale e di tutela del patrimonio artistico</t>
  </si>
  <si>
    <t xml:space="preserve">007005.0004 - Sicurezza pubblica, controllo del territorio e tutela dell'ordine pubblico </t>
  </si>
  <si>
    <t>007005.0004 - Sicurezza pubblica, controllo del territorio e tutela dell'ordine pubblico</t>
  </si>
  <si>
    <t xml:space="preserve">007005.0005 - Reclutamento, specializzazione e qualificazione a supporto dell'ordine pubblico, della sicurezza e del controllo del territorio ed a contrasto alla criminalità </t>
  </si>
  <si>
    <t>007005.0005 - Reclutamento, specializzazione e qualificazione a supporto dell'ordine pubblico, della sicurezza e del controllo del territorio ed a contrasto alla criminalità</t>
  </si>
  <si>
    <t xml:space="preserve">007005.0006 - Investimenti finalizzati al miglioramento e ammodernamento delle strutture, dei mezzi e delle dotazioni </t>
  </si>
  <si>
    <t>007005.0006 - Investimenti finalizzati al miglioramento e ammodernamento delle strutture, dei mezzi e delle dotazioni</t>
  </si>
  <si>
    <t>007.007 Sicurezza e controllo nei mari, nei porti e sulle coste</t>
  </si>
  <si>
    <t>007007.0001 - Spese di personale per il programma (personale militare)</t>
  </si>
  <si>
    <t>007007.0002 - Spese di personale per il programma (personale civile)</t>
  </si>
  <si>
    <t>007007.0003 - Gestione ed assistenza del personale del Corpo delle Capitanerie di porto</t>
  </si>
  <si>
    <t>007007.0004 - Trattamenti provvisori di pensione</t>
  </si>
  <si>
    <t>007007.0005 - Controllo e vigilanza a tutela delle coste, del mare e delle sue risorse</t>
  </si>
  <si>
    <t>007007.0006 - Salvaguardia della vita umana in mare</t>
  </si>
  <si>
    <t>007007.0007 - Sicurezza e controllo della navigazione</t>
  </si>
  <si>
    <t>007007.0008 - Potenziamento relativo alla componente aeronavale e dei sistemi di telecomunicazione del Corpo delle Capitanerie di porto</t>
  </si>
  <si>
    <t>007.008 Contrasto al crimine, tutela dell'ordine e della sicurezza pubblica</t>
  </si>
  <si>
    <t>007008.0001 - Spese di personale per il programma (personale civile)</t>
  </si>
  <si>
    <t>007008.0002 - Spese di personale per il programma (Polizia di Stato)</t>
  </si>
  <si>
    <t>007008.0003 - Gestione e assistenza del personale della Polizia di Stato</t>
  </si>
  <si>
    <t>007008.0004 - Formazione ed addestramento della Polizia di Stato</t>
  </si>
  <si>
    <t>007008.0005 - Potenziamento e ammodernamento della Polizia di Stato</t>
  </si>
  <si>
    <t>007008.0006 - Servizi di prevenzione, controllo del territorio e sicurezza stradale</t>
  </si>
  <si>
    <t>007008.0007 - Contrasto all'immigrazione clandestina e sicurezza delle frontiere e delle principali stazioni ferroviarie</t>
  </si>
  <si>
    <t>007008.0008 - Servizi speciali di pubblica sicurezza</t>
  </si>
  <si>
    <t>007.009 Servizio permanente dell'Arma dei Carabinieri per la tutela dell'ordine e la sicurezza pubblica</t>
  </si>
  <si>
    <t>007009.0001 - Risorse da assegnare per competenze accessorie destinate all'Arma dei Carabinieri</t>
  </si>
  <si>
    <t>007009.0002 - Partecipazione dell'Arma dei Carabinieri all'attività di prevenzione e contrasto al crimine</t>
  </si>
  <si>
    <t>007009.0003 - Partecipazione dell'Arma dei Carabinieri all'attività di ordine pubblico e pubblico soccorso</t>
  </si>
  <si>
    <t>007.010 Pianificazione e coordinamento Forze di polizia</t>
  </si>
  <si>
    <t>007010.0001 - Risorse da assegnare per competenze accessorie destinate alle Forze di Polizia</t>
  </si>
  <si>
    <t>007010.0002 - Formazione ed addestramento delle Forze di Polizia</t>
  </si>
  <si>
    <t>007010.0003 - Potenziamento e ammodernamento delle Forze di Polizia</t>
  </si>
  <si>
    <t>007010.0004 - Partecipazione delle Forze di Polizia all'attività di contrasto al crimine</t>
  </si>
  <si>
    <t>007010.0005 - Partecipazione delle Forze di Polizia all'attività di ordine pubblico e pubblico soccorso</t>
  </si>
  <si>
    <t>007010.0006 - Spese di carattere riservato per: l'attuazione dei programmi di protezione, lotta alla criminalità organizzata, traffico illecito di stupefacenti</t>
  </si>
  <si>
    <t>007010.0007 - Speciali elargizioni in favore delle vittime del dovere e delle loro famiglie</t>
  </si>
  <si>
    <t>007010.0008 - Ammortamento mutui per potenziamento e ammodernamento delle Forze di Polizia</t>
  </si>
  <si>
    <t>008.002 Gestione del sistema nazionale di difesa civile</t>
  </si>
  <si>
    <t>008002.0001 - Spese di personale per il programma</t>
  </si>
  <si>
    <t>008002.0002 - Attività di difesa civile</t>
  </si>
  <si>
    <t>008002.0003 - Assistenza alle popolazioni in occasione di pubbliche calamità</t>
  </si>
  <si>
    <t>008.003 Prevenzione dal rischio e soccorso pubblico</t>
  </si>
  <si>
    <t>008003.0001 - Spese di personale per il programma (personale civile)</t>
  </si>
  <si>
    <t>008003.0002 - Spese di personale per il programma (Corpo Nazionale dei Vigili del Fuoco)</t>
  </si>
  <si>
    <t>008003.0003 - Gestione e assistenza del personale dei Vigili del Fuoco</t>
  </si>
  <si>
    <t>008003.0004 - Gestione del soccorso pubblico</t>
  </si>
  <si>
    <t>008003.0005 - Servizi di prevenzione incendi e di vigilanza antincendio</t>
  </si>
  <si>
    <t>008003.0006 - Prevenzione e contrasto dei rischi non convenzionali e funzionamento della rete nazionale per il rilevamento della ricaduta radioattiva</t>
  </si>
  <si>
    <t>008003.0007 - Concorso della flotta aerea del Corpo Nazionale dei Vigili del Fuoco alla lotta attiva agli incendi boschivi</t>
  </si>
  <si>
    <t>008003.0008 - Formazione ed addestramento dei Vigili del Fuoco</t>
  </si>
  <si>
    <t>008003.0009 - Ammodernamento e potenziamento dei Vigili del Fuoco</t>
  </si>
  <si>
    <t>008003.0010 - Speciali elargizioni in favore delle vittime del dovere e delle famiglie dei Vigili del Fuoco</t>
  </si>
  <si>
    <t>008.004 Interventi per pubbliche calamita'</t>
  </si>
  <si>
    <t>008004.0001 - Sostegno alla ricostruzione</t>
  </si>
  <si>
    <t>008004.0003 - Prevenzione rischio sismico</t>
  </si>
  <si>
    <t>008.005 Protezione civile</t>
  </si>
  <si>
    <t>008005.0001 - Coordinamento del sistema di protezione civile</t>
  </si>
  <si>
    <t>008005.0002 - Protezione civile di primo intervento</t>
  </si>
  <si>
    <t>008005.0003 - Interventi per emergenze diverse da calamita' naturali</t>
  </si>
  <si>
    <t>008005.0004 - Ammortamento mutui e prestiti obbligazionari attivati a seguito di calamita' naturali</t>
  </si>
  <si>
    <t>008005.0005 - Interventi infrastrutturali di prima emergenza derivante da dissesto idrogeologico</t>
  </si>
  <si>
    <t>009.002 Politiche europee ed internazionali e dello sviluppo rurale</t>
  </si>
  <si>
    <t>009002.0001 - Spese di personale per il programma</t>
  </si>
  <si>
    <t>009002.0002 - Partecipazione ai processi decisionali per gli accordi internazionali e per la politica agricola comune e azioni di sostegno ai mercati</t>
  </si>
  <si>
    <t>009002.0003 - Politiche del sistema agricolo a livello nazionale ed internazionale per il settore dello sviluppo rurale e supporto per gli investimenti produttivi in agricoltura</t>
  </si>
  <si>
    <t>009002.0004 - Piano irriguo nazionale</t>
  </si>
  <si>
    <t>009002.0005 - Tutela settore agricolo a seguito di avversità climatiche, salvaguardia della biodiversità e del patrimonio genetico vegetale, servizio fitosanitario e contrasto epizoozie</t>
  </si>
  <si>
    <t>009002.0006 - Promozione della ricerca nel settore agricolo agroalimentare e rurale; miglioramento genetico vegetale</t>
  </si>
  <si>
    <t>009002.0006 - Promozione della ricerca nel settore agricolo agroalimentare e rurale, miglioramento genetico vegetale</t>
  </si>
  <si>
    <t>009002.0007 - Rilancio settore zootecnico e miglioramento genetico del bestiame</t>
  </si>
  <si>
    <t>009002.0008 - Attuazione delle convenzioni internazionali in materia ambientale e forestale</t>
  </si>
  <si>
    <t>009002.0008 - Politiche forestali, tutela e valorizzazione dei prodotti forestali e certificazione CITES</t>
  </si>
  <si>
    <t>009002.0009 - Distribuzione di derrate alimentari alle persone indigenti</t>
  </si>
  <si>
    <t>009002.0009 - Distribuzione di derrate alimentari alle persone indigenti e progetti contro gli sprechi alimentari</t>
  </si>
  <si>
    <t>009.005 Vigilanza, prevenzione e repressione frodi nel settore agricolo, agroalimentare, agroindustriale e forestale</t>
  </si>
  <si>
    <t>009005.0001 - Spese di personale per il programma</t>
  </si>
  <si>
    <t>009005.0002 - Prevenzione e repressione delle frodi e tutela della qualità dei prodotti agroalimentari</t>
  </si>
  <si>
    <t>009005.0003 - Analisi di laboratorio ed attività di ricerca e sperimentazione analitica per il contrasto alle frodi agroalimentari</t>
  </si>
  <si>
    <t>009005.0004 - Azione anti frode svolta dal Comando dei Carabinieri Politiche Agricole a tutela del comparto agroalimentare per la corretta destinazione dei finanziamenti UE e la sicurezza alimentare</t>
  </si>
  <si>
    <t>009.006 Politiche competitive, della qualita' agroalimentare, della pesca, dell'ippica e mezzi tecnici di produzione</t>
  </si>
  <si>
    <t>009006.0001 - Spese di personale per il programma</t>
  </si>
  <si>
    <t>009006.0002 - Interventi a favore del settore pesca e acquacoltura</t>
  </si>
  <si>
    <t xml:space="preserve">009006.0003 - Competitività delle filiere agroalimentari, sviluppo delle imprese e della cooperazione per la valorizzazione del sistema agroalimentare italiano </t>
  </si>
  <si>
    <t>009006.0003 - Competitività delle filiere agroalimentari, sviluppo delle imprese e della cooperazione per la valorizzazione del sistema agroalimentare italiano</t>
  </si>
  <si>
    <t>009006.0004 - Sviluppo del sistema informativo agricolo nazionale</t>
  </si>
  <si>
    <t>009006.0005 - Interventi a favore del settore ippico</t>
  </si>
  <si>
    <t>010.006 Sicurezza approvvigionamento, infrastrutture gas e petrolio e relativi mercati, relazioni comunitarie ed internazionali nel settore energetico</t>
  </si>
  <si>
    <t>010006.0001 - Spese di personale per il programma</t>
  </si>
  <si>
    <t>010006.0002 - Sviluppo dei mercati del gas e petrolifero e delle risorse energetiche nazionali, sicurezza degli approvvigionamenti di energia e relazioni comunitarie e internazionali</t>
  </si>
  <si>
    <t>010.007 Regolamentazione del settore elettrico, nucleare, delle energie rinnovabili e dell'efficienza energetica, ricerca per lo sviluppo sostenibile</t>
  </si>
  <si>
    <t>010007.0001 - Spese di personale per il programma</t>
  </si>
  <si>
    <t>010007.0002 - Iniziative relative al settore elettrico e nucleare, regolamentazione delle modalità di incentivazione dell'efficienza energetica e delle fonti rinnovabili.</t>
  </si>
  <si>
    <t>010007.0002 - Iniziative relative al settore elettrico e nucleare, regolamentazione delle modalità di incentivazione dell'efficienza energetica e delle fonti rinnovabili</t>
  </si>
  <si>
    <t>010007.0003 - Ricerca in ambito energetico e ambientale con riferimento alle politiche di sviluppo sostenibile e all'efficienza energetica</t>
  </si>
  <si>
    <t>010.008 Innovazione, regolamentazione tecnica, gestione e controllo delle risorse del sottosuolo</t>
  </si>
  <si>
    <t>010008.0001 - Spese di personale per il programma</t>
  </si>
  <si>
    <t>010008.0002 - Attività relative alle risorse energetiche nazionali del sottosuolo e delle materie prime strategiche in ambito minerario ed industriale</t>
  </si>
  <si>
    <t>011.005 Promozione e attuazione di politiche di sviluppo, competitivita' e innovazione, di responsabilita' sociale d'impresa e movimento cooperativo</t>
  </si>
  <si>
    <t>011005.0001 - Spese di personale per il programma</t>
  </si>
  <si>
    <t>011005.0002 - Politica industriale e politiche per la competitività del sistema produttivo nazionale</t>
  </si>
  <si>
    <t>011005.0003 - Realizzazione di progetti di ricerca e sviluppo tecnologico dell'industria aeronautica</t>
  </si>
  <si>
    <t>011005.0004 - Interventi per l'innovazione del sistema produttivo del settore dell'aerospazio, della sicurezza e della difesa</t>
  </si>
  <si>
    <t>011005.0005 - Ammortamento mutui per interventi nel settore dell'aerospazio, della sicurezza e della difesa</t>
  </si>
  <si>
    <t>011005.0006 - Promozione delle PMI e del movimento cooperativo</t>
  </si>
  <si>
    <t>011.006 Vigilanza sugli enti, sul sistema cooperativo e sulle gestioni commissariali</t>
  </si>
  <si>
    <t>011006.0001 - Spese di personale per il programma</t>
  </si>
  <si>
    <t>011006.0002 - Vigilanza sulle società fiduciarie e di revisione, sul sistema cooperativo e sugli enti vigilati</t>
  </si>
  <si>
    <t>011006.0003 - Gestione delle procedure di amministrazione straordinaria delle grandi imprese in crisi  e di liquidazione coatta amministrativa di enti cooperativi e società fiduciarie</t>
  </si>
  <si>
    <t>011006.0003 - Gestione delle procedure di amministrazione straordinaria delle grandi imprese in crisi e di liquidazione coatta amministrativa di enti cooperativi e società fiduciarie</t>
  </si>
  <si>
    <t>011.007 Incentivazione del sistema produttivo</t>
  </si>
  <si>
    <t>011007.0001 - Spese di personale per il programma</t>
  </si>
  <si>
    <t>011007.0002 - Finanziamenti agevolati, contributi in c/interessi e in c/capitale, per lo sviluppo delle imprese</t>
  </si>
  <si>
    <t>011007.0003 - Garanzie a sostegno del  credito alle PMI</t>
  </si>
  <si>
    <t>011007.0003 - Garanzie a sostegno del credito alle PMI</t>
  </si>
  <si>
    <t>011.008 Incentivi alle imprese per interventi di sostegno</t>
  </si>
  <si>
    <t>011008.0001 - Agevolazioni sui finanziamenti alle imprese concessi sul FRI</t>
  </si>
  <si>
    <t>011008.0002 - Garanzie assunte dallo Stato</t>
  </si>
  <si>
    <t>011008.0003 - Sostegno finanziario al sistema produttivo interno e sviluppo della cooperazione</t>
  </si>
  <si>
    <t>011.009 Interventi di sostegno tramite il sistema della fiscalita'</t>
  </si>
  <si>
    <t>011009.0001 - Settore agricolo</t>
  </si>
  <si>
    <t>011009.0002 - Turismo e alberghi</t>
  </si>
  <si>
    <t>011009.0003 - Settore cinema, musica e editoria</t>
  </si>
  <si>
    <t>011009.0003 - Settore cinema, musica, arti, cultura e editoria</t>
  </si>
  <si>
    <t>011009.0004 - Ricerca e sviluppo</t>
  </si>
  <si>
    <t>011009.0005 - Attività manifatturiere</t>
  </si>
  <si>
    <t>011009.0006 - Ricostruzione di imprese danneggiate da eventi sismici</t>
  </si>
  <si>
    <t xml:space="preserve">011009.0007 - Sospensione versamenti tributari a favore delle popolazioni colpite da calamità naturali </t>
  </si>
  <si>
    <t>011009.0007 - Sospensione versamenti tributari a favore delle popolazioni colpite da calamità naturali</t>
  </si>
  <si>
    <t>011009.0008 - Agevolazioni fiscali a favore di particolari aree territoriali</t>
  </si>
  <si>
    <t>011009.0009 - Settore dell'autotrasporto</t>
  </si>
  <si>
    <t>011009.0010 - Settore creditizio e bancario</t>
  </si>
  <si>
    <t>011009.0011 - Agevolazioni fiscali a favore di enti non commerciali</t>
  </si>
  <si>
    <t>011009.0012 - Agevolazioni fiscali a favore di imprenditori individuali</t>
  </si>
  <si>
    <t>011009.0012 - Agevolazioni fiscali a favore di imprese</t>
  </si>
  <si>
    <t>011009.0013 - Riduzione cuneo fiscale</t>
  </si>
  <si>
    <t>011009.0014 - Agevolazioni fiscali a favore di enti previdenziali</t>
  </si>
  <si>
    <t>011009.0015 - Agevolazioni fiscali per la crescita economica</t>
  </si>
  <si>
    <t>011.010 Lotta alla contraffazione e tutela della proprieta' industriale</t>
  </si>
  <si>
    <t>011010.0001 - Spese di personale per il programma</t>
  </si>
  <si>
    <t>011010.0002 - Tutela, incentivazione e valorizzazione della proprietà industriale e contrasto dei fenomeni contraffattivi</t>
  </si>
  <si>
    <t>011010.0003 - Partecipazione agli organismi internazionali per la difesa della proprietà industriale</t>
  </si>
  <si>
    <t>011.011 Coordinamento azione amministrativa, attuazione di indirizzi e programmi per favorire competitivita' e sviluppo delle imprese, dei servizi di comunicazione e del settore energetico</t>
  </si>
  <si>
    <t>011011.0001 - Spese di personale per il programma</t>
  </si>
  <si>
    <t xml:space="preserve">011011.0002 - Promozione e coordinamento interno all'Amministrazione e con soggetti pubblici e privati nazionali ed internazionali </t>
  </si>
  <si>
    <t>011011.0002 - Promozione e coordinamento interno all'Amministrazione e con soggetti pubblici e privati nazionali ed internazionali</t>
  </si>
  <si>
    <t>012.004 Vigilanza sui mercati e sui prodotti, promozione della concorrenza e tutela dei consumatori</t>
  </si>
  <si>
    <t>012004.0001 - Spese di personale per il programma</t>
  </si>
  <si>
    <t>012004.0002 - Armonizzazione del mercato, concorrenza, tutela dei consumatori e vigilanza su fondi CONSAP,  Unioncamere, sistema delle CCIAA, registro delle imprese e REA</t>
  </si>
  <si>
    <t>012004.0002 - Armonizzazione del mercato, concorrenza, tutela dei consumatori e vigilanza su fondi CONSAP, Unioncamere, sistema delle CCIAA, registro delle imprese e REA</t>
  </si>
  <si>
    <t xml:space="preserve">012004.0003 - Vigilanza e controllo nel settore della sicurezza e conformità dei prodotti e degli impianti industriali, della metrologia legale, e su enti e organismi di normazione, di accreditamento e notificati </t>
  </si>
  <si>
    <t>012004.0003 - Vigilanza e controllo nel settore della sicurezza e conformità dei prodotti e degli impianti industriali, della metrologia legale, e su enti e organismi di normazione, di accreditamento e notificati</t>
  </si>
  <si>
    <t>013.001 Sviluppo e sicurezza della mobilita' stradale</t>
  </si>
  <si>
    <t>013001.0001 - Spese di personale per il programma</t>
  </si>
  <si>
    <t>013001.0002 - Regolamentazione della circolazione stradale e servizi di motorizzazione</t>
  </si>
  <si>
    <t>013001.0003 - Interventi per la sicurezza stradale</t>
  </si>
  <si>
    <t>013.002 Autotrasporto ed intermodalita'</t>
  </si>
  <si>
    <t>013002.0001 - Spese di personale per il programma</t>
  </si>
  <si>
    <t>013002.0002 - Sistemi e servizi di trasporto intermodale</t>
  </si>
  <si>
    <t>013002.0003 - Interventi in materia di autotrasporto</t>
  </si>
  <si>
    <t>013.004 Sviluppo e sicurezza del trasporto aereo</t>
  </si>
  <si>
    <t>013004.0001 - Spese di personale per il programma</t>
  </si>
  <si>
    <t>013004.0002 - Sicurezza e vigilanza nel trasporto aereo</t>
  </si>
  <si>
    <t>013.005 Sistemi ferroviari, sviluppo e sicurezza del trasporto ferroviario</t>
  </si>
  <si>
    <t>013005.0001 - Spese di personale per il programma</t>
  </si>
  <si>
    <t>013005.0002 - Interventi sulle infrastrutture ferroviare</t>
  </si>
  <si>
    <t>013005.0003 - Interventi per la sicurezza e la vigilanza ferroviaria</t>
  </si>
  <si>
    <t>013005.0003 - Interventi per la sicurezza e la vigilanza ferroviaria e delle infrastrutture stradali e autostradali</t>
  </si>
  <si>
    <t>013.006 Sviluppo e sicurezza della mobilita' locale</t>
  </si>
  <si>
    <t>013006.0001 - Spese di personale per il programma</t>
  </si>
  <si>
    <t>013006.0002 - Concorso dello Stato al trasporto pubblico locale</t>
  </si>
  <si>
    <t>013006.0003 - Interventi per la realizzazione di itinerari turistici ciclo-pedonali</t>
  </si>
  <si>
    <t>013006.0004 - Interventi a favore delle linee metropolitane</t>
  </si>
  <si>
    <t>013006.0005 - Interventi a favore di ferrovie in concessione ed in gestione governativa</t>
  </si>
  <si>
    <t>013.008 Sostegno allo sviluppo del trasporto</t>
  </si>
  <si>
    <t>013008.0001 - Contratto di servizio per il sistema di controllo del traffico aereo</t>
  </si>
  <si>
    <t>013008.0003 - Contratto di servizio e di programma per il trasporto ferroviario</t>
  </si>
  <si>
    <t>013.009 Sviluppo e sicurezza della navigazione e del trasporto marittimo e per vie d'acqua interne</t>
  </si>
  <si>
    <t>013009.0001 - Spese di personale per il programma</t>
  </si>
  <si>
    <t>013009.0002 - Sviluppo e sicurezza della navigazione e del trasporto marittimo</t>
  </si>
  <si>
    <t>013009.0003 - Sviluppo e sicurezza della navigazione e del trasporto per le vie d'acqua interne</t>
  </si>
  <si>
    <t>013009.0004 - Infrastrutture portuali</t>
  </si>
  <si>
    <t>013009.0005 - Interventi per l'industria navalmeccanica</t>
  </si>
  <si>
    <t>013009.0006 - Ricerca applicata nel settore navale</t>
  </si>
  <si>
    <t>014.005 Sistemi idrici, idraulici ed elettrici</t>
  </si>
  <si>
    <t>014005.0001 - Spese di personale per il programma</t>
  </si>
  <si>
    <t>014005.0002 - Interventi nel settore idrico ed elettrico</t>
  </si>
  <si>
    <t>014005.0003 - Interventi in materia di dighe</t>
  </si>
  <si>
    <t>014.008 Opere pubbliche e infrastrutture</t>
  </si>
  <si>
    <t>014008.0001 - Sostegno alle Regioni per la realizzazione di opere per l'edilizia sanitaria</t>
  </si>
  <si>
    <t>014.009 Sicurezza, vigilanza e regolamentazione in materia di opere pubbliche e delle costruzioni</t>
  </si>
  <si>
    <t>014009.0001 - Spese di personale per il programma</t>
  </si>
  <si>
    <t xml:space="preserve">014009.0002 - Supporto tecnico-scientifico, amministrativo e di certificazione in materia di opere pubbliche </t>
  </si>
  <si>
    <t>014009.0002 - Supporto tecnico-scientifico, amministrativo e di certificazione in materia di opere pubbliche</t>
  </si>
  <si>
    <t>014.010 Opere strategiche, edilizia statale ed interventi speciali e per pubbliche calamita'</t>
  </si>
  <si>
    <t>014010.0001 - Spese di personale per il programma</t>
  </si>
  <si>
    <t>014010.0002 - Opere di preminente interesse nazionale</t>
  </si>
  <si>
    <t>014010.0003 - Interventi di edilizia pubblica sviluppo e riqualificazione del territorio</t>
  </si>
  <si>
    <t>014010.0004 - Salvaguardia di Venezia e della sua laguna</t>
  </si>
  <si>
    <t>014010.0005 - Accordi internazionali e grandi eventi</t>
  </si>
  <si>
    <t>014010.0006 - Interventi di ricostruzione a seguito di eventi calamitosi</t>
  </si>
  <si>
    <t>014010.0007 - Infrastrutture carcerarie</t>
  </si>
  <si>
    <t>014010.0008 - Realizzazione del sistema MOSE</t>
  </si>
  <si>
    <t>014010.0009 - Pianificazione e valutazione delle infrastrutture, sviluppo e riqualificazione del territorio, infrastrutture per la mobilità sostenibile</t>
  </si>
  <si>
    <t>014.011 Sistemi stradali, autostradali ed intermodali</t>
  </si>
  <si>
    <t>014011.0001 - Spese di personale per il programma</t>
  </si>
  <si>
    <t>014011.0002 - Infrastrutture stradali e autostradali in gestione ANAS e relative intermodalità</t>
  </si>
  <si>
    <t>014011.0003 - Infrastrutture autostradali in concessione</t>
  </si>
  <si>
    <t>014011.0004 - Contributi per la realizzazione di opere viarie</t>
  </si>
  <si>
    <t>014011.0005 - Fondo per la realizzazione di infrastrutture e per la continuità dei cantieri</t>
  </si>
  <si>
    <t>014011.0006 -  Interventi per la realizzazione di itinerari turistici ciclo-pedonali</t>
  </si>
  <si>
    <t>014011.0006 - Interventi per la realizzazione di itinerari turistici ciclo-pedonali</t>
  </si>
  <si>
    <t>015.003 Servizi postali</t>
  </si>
  <si>
    <t>015003.0001 - Garanzia del servizio postale</t>
  </si>
  <si>
    <t>015.004 Sostegno all'editoria</t>
  </si>
  <si>
    <t>015.004 Sostegno al pluralismo dell'informazione</t>
  </si>
  <si>
    <t>015004.0001 - Sostegno per lo sviluppo dell'editoria</t>
  </si>
  <si>
    <t>015004.0001 - Sostegno al pluralismo dell'informazione</t>
  </si>
  <si>
    <t>015.005 Pianificazione, regolamentazione, vigilanza e controllo delle comunicazioni elettroniche e radiodiffusione, riduzione inquinamento elettromagnetico</t>
  </si>
  <si>
    <t>015005.0001 - Spese di personale per il programma</t>
  </si>
  <si>
    <t>015005.0002 - Pianificazione, gestione e regolamentazione, in ambito nazionale ed internazionale, dello spettro radio, controllo tecnico delle comunicazioni elettroniche e radiodiffusione</t>
  </si>
  <si>
    <t>015.008 Servizi di Comunicazione Elettronica, di Radiodiffusione e Postali</t>
  </si>
  <si>
    <t>015008.0001 - Spese di personale per il programma</t>
  </si>
  <si>
    <t>015008.0002 - Sostegno finanziario all'emittenza radio televisiva anche in ambito locale</t>
  </si>
  <si>
    <t>015008.0003 - Regolamentazione e gestione delle comunicazione elettroniche e  cooperazione internazionale in campo postale</t>
  </si>
  <si>
    <t>015008.0003 - Regolamentazione e gestione delle comunicazione elettroniche e cooperazione internazionale in campo postale</t>
  </si>
  <si>
    <t>015.009 Attivita' territoriali in materia di comunicazioni e di vigilanza sui mercati e sui prodotti</t>
  </si>
  <si>
    <t>015009.0001 - Spese di personale per il programma</t>
  </si>
  <si>
    <t>015009.0002 - Rilascio di titoli abilitativi, vigilanza, controllo ispettivo - anche in conto terzi - in materia di comunicazioni, coordinamento sportelli territoriali per l'utenza</t>
  </si>
  <si>
    <t>016.004 Politica commerciale in ambito internazionale</t>
  </si>
  <si>
    <t>016004.0001 - Spese di personale per il programma</t>
  </si>
  <si>
    <t xml:space="preserve">016004.0002 - Politica commerciale in sede comunitaria e multilaterale e gestione degli accordi economici bilaterali con Paesi terzi </t>
  </si>
  <si>
    <t>016004.0002 - Politica commerciale in sede comunitaria e multilaterale, attuazione degli obblighi in materia di non proliferazione e disarmo chimico</t>
  </si>
  <si>
    <t>016.005 Sostegno all'internazionalizzazione delle imprese e promozione del made in Italy</t>
  </si>
  <si>
    <t>016005.0001 - Spese di personale per il programma</t>
  </si>
  <si>
    <t>016005.0002 - Promozione e sviluppo dell'internazionalizzazione dei prodotti e dei servizi del Made in Italy</t>
  </si>
  <si>
    <t xml:space="preserve">016005.0003 - Finanziamenti per il funzionamento dell'Agenzia per la promozione all'estero e l'internazionalizzazione delle imprese italiane </t>
  </si>
  <si>
    <t>016005.0003 - Finanziamenti per il funzionamento dell'Agenzia per la promozione all'estero e l'internazionalizzazione delle imprese italiane</t>
  </si>
  <si>
    <t>016005.0004 - Realizzazione del piano straordinario del Made in Italy</t>
  </si>
  <si>
    <t>017.003 Ricerca in materia ambientale</t>
  </si>
  <si>
    <t>017003.0001 - Spese di personale per il programma</t>
  </si>
  <si>
    <t>017003.0002 - Finanziamento dell'Istituto Superiore per la Protezione e la Ricerca Ambientale</t>
  </si>
  <si>
    <t>017.004 Ricerca educazione e formazione in materia di beni e attivita' culturali</t>
  </si>
  <si>
    <t>017004.0001 - Spese di personale per il programma</t>
  </si>
  <si>
    <t>017004.0002 - Ricerca nel settore del restauro e della conservazione dei beni culturali degli istituti centrali</t>
  </si>
  <si>
    <t>017004.0003 - Studi, ricerche e nuove tecnologie per il restauro e la conservazione del patrimonio culturale</t>
  </si>
  <si>
    <t>017004.0003 - Studi, ricerche e nuove tecnologie per la conoscenza, la catalogazione, la conservazione e il restauro del patrimonio culturale</t>
  </si>
  <si>
    <t>017004.0004 - Attività di formazione del personale</t>
  </si>
  <si>
    <t>017004.0004 - Attività di formazione del personale ed educazione al patrimonio culturale</t>
  </si>
  <si>
    <t>017.015 Ricerca di base e applicata</t>
  </si>
  <si>
    <t>017015.0001 - Potenziamento ricerca scientifica e tecnologica</t>
  </si>
  <si>
    <t>017.018 Ricerca, innovazione, tecnologie e servizi per lo sviluppo delle comunicazioni e della societa' dell'informazione</t>
  </si>
  <si>
    <t>017018.0001 - Spese di personale per il programma</t>
  </si>
  <si>
    <t>017018.0002 - Ricerca, sperimentazioni e servizi per le comunicazioni, nuove tecnologie e sicurezza informatica</t>
  </si>
  <si>
    <t>017.020 Ricerca per il settore della sanita' pubblica</t>
  </si>
  <si>
    <t>017020.0001 - Spese di personale per il programma</t>
  </si>
  <si>
    <t>017020.0002 - Promozione e sviluppo della ricerca sanitaria</t>
  </si>
  <si>
    <t>017020.0003 - Trasferimenti per il funzionamento degli enti vigilati e contributi ad altri organismi</t>
  </si>
  <si>
    <t>017.021 Ricerca per il settore zooprofilattico</t>
  </si>
  <si>
    <t>017021.0001 - Spese di personale per il programma</t>
  </si>
  <si>
    <t>017021.0002 - Promozione e sviluppo della ricerca per il settore zooprofilattico</t>
  </si>
  <si>
    <t>017.022 Ricerca scientifica e tecnologica di base e applicata</t>
  </si>
  <si>
    <t>017022.0001 - Spese di personale per il programma</t>
  </si>
  <si>
    <t>017022.0002 - Interventi integrati di ricerca e sviluppo</t>
  </si>
  <si>
    <t>017022.0003 - Contributi alle attività di ricerca degli enti pubblici e privati</t>
  </si>
  <si>
    <t>017022.0004 - Interventi di sostegno alla ricerca pubblica</t>
  </si>
  <si>
    <t xml:space="preserve">017022.0005 - Coordinamento e sostegno della ricerca in ambito internazionale </t>
  </si>
  <si>
    <t>017022.0005 - Coordinamento e sostegno della ricerca in ambito internazionale</t>
  </si>
  <si>
    <t>017022.0006 - Partecipazione dell'Italia agli organismi internazionali correlati alla ricerca che discendono da obblighi governativi</t>
  </si>
  <si>
    <t>017022.0007 - Attività di ricerca e valutazione del sistema scolastico</t>
  </si>
  <si>
    <t>018.003 Valutazioni e autorizzazioni ambientali</t>
  </si>
  <si>
    <t>018003.0001 - Spese di personale per il programma</t>
  </si>
  <si>
    <t>018003.0002 - Verifiche di compatibilità e rilascio delle autorizzazioni ambientali, valutazione delle sostanze chimiche</t>
  </si>
  <si>
    <t xml:space="preserve">018003.0003 - Controllo Organismi Geneticamente Modificati (OGM) </t>
  </si>
  <si>
    <t>018003.0003 - Controllo Organismi Geneticamente Modificati (OGM)</t>
  </si>
  <si>
    <t>018.005 Sviluppo sostenibile, rapporti e attivita' internazionali</t>
  </si>
  <si>
    <t>018.005 Sviluppo sostenibile, rapporti e attività internazionali e danno ambientale</t>
  </si>
  <si>
    <t>018005.0001 - Spese di personale per il programma</t>
  </si>
  <si>
    <t>018005.0002 - Accertamento e risarcimento in materia di danno ambientale</t>
  </si>
  <si>
    <t>018005.0003 - Interventi di promozione sullo sviluppo sostenibile</t>
  </si>
  <si>
    <t>018005.0004 - Attuazione accordi e impegni internazionali sullo sviluppo sostenibile</t>
  </si>
  <si>
    <t>018.008 Vigilanza, prevenzione e repressione in ambito ambientale</t>
  </si>
  <si>
    <t>018008.0001 - Spese di personale per il programma (Comando dei Carabinieri)</t>
  </si>
  <si>
    <t>018008.0002 - Vigilanza del Comando Carabinieri Tutela dell'Ambiente</t>
  </si>
  <si>
    <t>018.011 Coordinamento generale, informazione e comunicazione</t>
  </si>
  <si>
    <t>018011.0001 - Spese di personale per il programma</t>
  </si>
  <si>
    <t>018011.0002 - Educazione, formazione, informazione e comunicazione in materia ambientale</t>
  </si>
  <si>
    <t>018011.0003 - Federalismo amministrativo concernente la tutela ambientale</t>
  </si>
  <si>
    <t>018011.0004 - Coordinamento degli uffici e delle attività del Ministero e vigilanza sulla loro efficienza e rendimento</t>
  </si>
  <si>
    <t>018.012 Gestione delle risorse idriche, tutela del territorio e bonifiche</t>
  </si>
  <si>
    <t>018012.0001 - Spese di personale per il programma</t>
  </si>
  <si>
    <t>018012.0002 - Interventi per l'uso efficiente delle risorse idriche, per la tutela quali-quantitativa delle acque e per il servizio idrico integrato</t>
  </si>
  <si>
    <t>018012.0003 - Protezione e difesa del suolo, tutela dell'assetto idrogeologico e rappresentazione del territorio</t>
  </si>
  <si>
    <t>018012.0004 - Bonifica dei siti inquinati, e riparazione del danno ambientale, recupero e valorizzazione delle aree industriali dismesse</t>
  </si>
  <si>
    <t>018012.0005 - Finanziamenti alle Autorità di bacino</t>
  </si>
  <si>
    <t>018.013 Tutela e conservazione della fauna e della flora, salvaguardia della biodiversita' e dell'ecosistema marino</t>
  </si>
  <si>
    <t>018013.0001 - Spese di personale per il programma</t>
  </si>
  <si>
    <t>018013.0002 - Tutela del mare e interventi operativi di prevenzione e lotta agli inquinamenti da idrocarburi e sostanze assimilate</t>
  </si>
  <si>
    <t>018013.0003 - Tutela della biodiversità e controllo del commercio di specie a rischio di estinzione - (CITES)</t>
  </si>
  <si>
    <t>018013.0004 - Tutela e gestione delle aree naturali protette e tutela del paesaggio</t>
  </si>
  <si>
    <t>018.014 Sostegno allo sviluppo sostenibile</t>
  </si>
  <si>
    <t>018014.0001 - Sostegno allo sviluppo di politiche ambientali</t>
  </si>
  <si>
    <t>018.015 Prevenzione e gestione dei rifiuti, prevenzione degli inquinamenti</t>
  </si>
  <si>
    <t>018015.0001 - Spese di personale per il programma</t>
  </si>
  <si>
    <t>018015.0002 - Politiche per la riduzione e la prevenzione della produzione dei rifiuti, per la corretta gestione e il riutilizzo degli stessi e per il contrasto alla loro gestione illegale</t>
  </si>
  <si>
    <t>018015.0003 - Prevenzione e riduzione dell'inquinamento acustico ed atmosferico</t>
  </si>
  <si>
    <t>018.016 Programmi e interventi per il governo dei cambiamenti climatici, gestione ambientale ed energie rinnovabili</t>
  </si>
  <si>
    <t>018016.0001 - Spese di personale per il programma</t>
  </si>
  <si>
    <t>018016.0002 - Interventi per la mobilità sostenibile e per l'efficientamento e il risparmio energetico</t>
  </si>
  <si>
    <t xml:space="preserve">018016.0003 - Rilascio di certificazioni ambientali </t>
  </si>
  <si>
    <t>018016.0003 - Rilascio di certificazioni ambientali</t>
  </si>
  <si>
    <t>018.017 Approntamento e impiego Carabinieri per la tutela forestale, ambientale e agroalimentare</t>
  </si>
  <si>
    <t>018017.0001 - Spese di personale per il programma</t>
  </si>
  <si>
    <t>018017.0002 - Gestione e assistenza del personale dei Carabinieri per la tutela forestale, ambientale e agroalimentare</t>
  </si>
  <si>
    <t>018017.0003 - Prevenzione e repressione dei reati agro-ambientali e sicurezza alimentare</t>
  </si>
  <si>
    <t>018017.0004 - Controllo del territorio per il contrasto ai reati in danno all'ambiente, alla fauna e alla flora</t>
  </si>
  <si>
    <t>018017.0005 - Protezione del territorio e contrasto all'aggressione degli ecosistemi agro-forestali</t>
  </si>
  <si>
    <t>018017.0006 - Salvaguardia della biodiversità anche in attuazione di convenzioni internazionali, tutela e gestione delle aree naturali protette, educazione e monitoraggio ambientale</t>
  </si>
  <si>
    <t>019.001 Edilizia abitativa e politiche territoriali</t>
  </si>
  <si>
    <t>019.001 Politiche abitative e riqualificazione periferie</t>
  </si>
  <si>
    <t>019001.0001 - Concorso dello Stato all'edilizia abitativa</t>
  </si>
  <si>
    <t>019001.0001 - Politiche abitative</t>
  </si>
  <si>
    <t>019001.0002 - Riqualificazione periferie e aree urbane degradate</t>
  </si>
  <si>
    <t>019.002 Politiche abitative, urbane e territoriali</t>
  </si>
  <si>
    <t>019002.0001 - Spese di personale per il programma</t>
  </si>
  <si>
    <t>019002.0002 - Edilizia residenziale sociale</t>
  </si>
  <si>
    <t>019002.0003 - Interventi e misure per la riduzione del disagio abitativo</t>
  </si>
  <si>
    <t>020.001 Prevenzione e promozione della salute umana ed assistenza sanitaria al personale navigante e aeronavigante</t>
  </si>
  <si>
    <t>020001.0001 - Spese di personale per il programma</t>
  </si>
  <si>
    <t>020001.0002 - Sorveglianza, prevenzione e controllo delle malattie a tutela della salute</t>
  </si>
  <si>
    <t>020001.0003 - Organizzazione e coordinamento delle reti a tutela della salute (in materia di trasfusioni, trapianti, cecità ed altro)</t>
  </si>
  <si>
    <t>020001.0004 - Controllo sul doping e tutela della salute nelle attività sportive</t>
  </si>
  <si>
    <t>020001.0005 - Assistenza sanitaria al personale navigante</t>
  </si>
  <si>
    <t>020.002 Sanita' pubblica veterinaria</t>
  </si>
  <si>
    <t>020002.0001 - Spese di personale per il programma</t>
  </si>
  <si>
    <t>020002.0002 - Sorveglianza epidemiologica, prevenzione, controllo ed eradicazione delle malattie animali</t>
  </si>
  <si>
    <t>020002.0003 - Benessere e alimentazione animale, sorveglianza sul farmaco veterinario</t>
  </si>
  <si>
    <t>020.003 Programmazione del Servizio Sanitario Nazionale per l'erogazione dei Livelli Essenziali di Assistenza</t>
  </si>
  <si>
    <t>020003.0001 - Spese di personale per il programma</t>
  </si>
  <si>
    <t>020003.0002 - Programmazione, coordinamento e monitoraggio del Sistema sanitario nazionale e verifica e monitoraggio dei livelli essenziali di assistenza</t>
  </si>
  <si>
    <t>020003.0003 - Assistenza sanitaria in ambito europeo e internazionale</t>
  </si>
  <si>
    <t>020.004 Regolamentazione e vigilanza in materia di prodotti farmaceutici ed altri prodotti sanitari ad uso umano</t>
  </si>
  <si>
    <t>020004.0001 - Spese di personale per il programma</t>
  </si>
  <si>
    <t>020004.0002 - Sorveglianza e vigilanza del mercato di dispositivi medici, prodotti farmaceutici e altri prodotti sanitari ad uso umano</t>
  </si>
  <si>
    <t>020.005 Vigilanza, prevenzione e repressione nel settore sanitario</t>
  </si>
  <si>
    <t>020005.0001 - Spese di personale del programma (Comando dei Carabinieri)</t>
  </si>
  <si>
    <t>020005.0002 - Vigilanza nel settore sanitario svolta dai Nuclei Antisofisticazioni e Sanità dell'Arma dei Carabinieri</t>
  </si>
  <si>
    <t>020.006 Comunicazione e promozione per la tutela della salute umana e della sanita' pubblica veterinaria e attivita' e coordinamento in ambito internazionale</t>
  </si>
  <si>
    <t>020006.0001 - Spese di personale per il programma</t>
  </si>
  <si>
    <t>020006.0002 - Promozione di interventi di informazione, comunicazione ed educazione per la tutela della salute (in materia di trapianti, alcool, droghe, AIDS, sterilità ed altro)</t>
  </si>
  <si>
    <t>020006.0003 - Promozione delle relazioni internazionali bilaterali e dei rapporti con gli organismi europei ed internazionali</t>
  </si>
  <si>
    <t>020.007 Vigilanza sugli enti e sicurezza delle cure</t>
  </si>
  <si>
    <t>020007.0001 - Spese di personale per il programma</t>
  </si>
  <si>
    <t>020007.0002 - Attività di vigilanza e trasferimenti per il funzionamento e per le attività degli enti vigilati</t>
  </si>
  <si>
    <t xml:space="preserve">020007.0003 - Indennizzi e risarcimenti a soggetti danneggiati da trasfusioni, emoderivati e vaccinazioni obbligatorie. Accertamenti medico-legali </t>
  </si>
  <si>
    <t>020007.0003 - Indennizzi e risarcimenti a soggetti danneggiati da trasfusioni, emoderivati e vaccinazioni obbligatorie. Accertamenti medico-legali</t>
  </si>
  <si>
    <t>020.008 Sicurezza degli alimenti e nutrizione</t>
  </si>
  <si>
    <t>020008.0001 - Spese di personale per il programma</t>
  </si>
  <si>
    <t>020008.0002 - Misure atte a migliorare la qualità nutrizionale degli alimenti e a fronteggiare le allergie e le intolleranze alimentari</t>
  </si>
  <si>
    <t>020008.0003 - Sorveglianza e controllo sanitario delle produzioni e della commercializzazione degli alimenti</t>
  </si>
  <si>
    <t>020.009 Attivita' consultiva per la tutela della salute</t>
  </si>
  <si>
    <t>020009.0001 - Spese di personale per il programma</t>
  </si>
  <si>
    <t>020009.0002 - Supporto all'attività consultiva per la tutela della salute</t>
  </si>
  <si>
    <t>020.010 Sistemi informativi per la tutela della salute e il governo del Servizio Sanitario Nazionale</t>
  </si>
  <si>
    <t>020010.0001 - Spese di personale per il programma</t>
  </si>
  <si>
    <t>020010.0002 - Sviluppo, funzionamento e gestione dei sistemi informativi volti alla tutela della salute e analisi e divulgazione delle informazioni per la valutazione dello stato sanitario del Paese</t>
  </si>
  <si>
    <t>020.011 Regolamentazione e vigilanza  delle professioni sanitarie</t>
  </si>
  <si>
    <t>020011.0001 - Spese di personale per il programma</t>
  </si>
  <si>
    <t>020011.0002 - Attività di regolamentazione, vigilanza e riconoscimento nell'ambito della disciplina delle professioni sanitarie</t>
  </si>
  <si>
    <t>020.012 Coordinamento generale in materia di tutela della salute, innovazione e politiche internazionali</t>
  </si>
  <si>
    <t>020012.0001 - Spese di personale per il programma</t>
  </si>
  <si>
    <t>020012.0002 - Coordinamento degli uffici e delle attività del Ministero, delle relazioni europee e internazionali</t>
  </si>
  <si>
    <t>021.002 Sostegno, valorizzazione e tutela del settore dello spettacolo dal vivo</t>
  </si>
  <si>
    <t>021002.0001 - Spese di personale per il programma</t>
  </si>
  <si>
    <t>021002.0002 - Sostegno allo spettacolo dal vivo di carattere lirico - sinfonico</t>
  </si>
  <si>
    <t>021002.0003 - Sostegno allo spettacolo dal vivo di carattere musicale</t>
  </si>
  <si>
    <t>021002.0004 - Sostegno allo spettacolo dal vivo di carattere teatrale di prosa</t>
  </si>
  <si>
    <t>021002.0005 - Sostegno allo spettacolo dal vivo di danza</t>
  </si>
  <si>
    <t>021002.0006 - Sostegno alle attività circensi</t>
  </si>
  <si>
    <t>021002.0007 - Promozione dello spettacolo dal vivo</t>
  </si>
  <si>
    <t>021.005 Vigilanza, prevenzione e repressione in materia di patrimonio culturale</t>
  </si>
  <si>
    <t>021005.0001 - Spese di personale per il programma</t>
  </si>
  <si>
    <t>021005.0002 - Vigilanza, prevenzione e repressione in materia di patrimonio culturale svolte dall'Arma dei Carabinieri</t>
  </si>
  <si>
    <t>021.006 Tutela dei beni archeologici</t>
  </si>
  <si>
    <t>021006.0001 - Spese di personale per il programma</t>
  </si>
  <si>
    <t>021006.0002 - Tutela e salvaguardia dei beni archeologici</t>
  </si>
  <si>
    <t>021006.0003 - Promozione e valorizzazione del patrimonio archeologico</t>
  </si>
  <si>
    <t>021.009 Tutela e valorizzazione dei beni archivistici</t>
  </si>
  <si>
    <t>021009.0001 - Spese di personale per il programma</t>
  </si>
  <si>
    <t>021009.0002 - Tutela, conservazione e gestione del patrimonio archivistico</t>
  </si>
  <si>
    <t>021009.0003 - Acquisizione, fruizione, divulgazione, promozione e valorizzazione del patrimonio archivistico</t>
  </si>
  <si>
    <t>021009.0004 - Coordinamento dei sistemi informativi archivistici e Sistema Archivistico Nazionale</t>
  </si>
  <si>
    <t>021.010 Tutela e valorizzazione dei beni librari, promozione e sostegno del libro e dell'editoria</t>
  </si>
  <si>
    <t>021010.0001 - Spese di personale per il programma</t>
  </si>
  <si>
    <t>021010.0002 - Acquisizione, catalogazione e digitalizzazione del patrimonio librario</t>
  </si>
  <si>
    <t>021010.0003 - Conservazione, fruizione e valorizzazione del patrimonio librario</t>
  </si>
  <si>
    <t>021010.0004 - Sostegno alle attività scientifiche e di ricerca delle istituzioni culturali</t>
  </si>
  <si>
    <t>021010.0005 - Promozione del libro, sostegno ai prodotti editoriali a elevato contenuto culturale e attuazione della legge sul diritto d'autore</t>
  </si>
  <si>
    <t>021.012 Tutela delle belle arti e tutela e valorizzazione del paesaggio</t>
  </si>
  <si>
    <t>021012.0001 - Spese di personale per il programma</t>
  </si>
  <si>
    <t xml:space="preserve">021012.0002 - Supporto allo svolgimento delle funzioni di indirizzo </t>
  </si>
  <si>
    <t>021012.0002 - Supporto allo svolgimento delle funzioni di indirizzo</t>
  </si>
  <si>
    <t>021012.0003 - Tutela delle belle arti</t>
  </si>
  <si>
    <t>021012.0004 - Tutela, promozione e valorizzazione del paesaggio</t>
  </si>
  <si>
    <t>021012.0005 - Ammortamento mutui per la tutela delle belle arti e tutela e valorizzazione del paesaggio</t>
  </si>
  <si>
    <t>021.013 Valorizzazione del patrimonio culturale e coordinamento del sistema museale</t>
  </si>
  <si>
    <t>021013.0001 - Spese di personale per il programma</t>
  </si>
  <si>
    <t>021013.0002 - Incremento, promozione, valorizzazione e conservazione del patrimonio  culturale</t>
  </si>
  <si>
    <t>021013.0002 - Incremento, promozione, valorizzazione e conservazione del patrimonio culturale</t>
  </si>
  <si>
    <t xml:space="preserve">021013.0003 - Sostegno alla conservazione, promozione e valorizzazione del patrimonio culturale </t>
  </si>
  <si>
    <t>021013.0004 - Coordinamento e funzionamento del sistema museale</t>
  </si>
  <si>
    <t>021.014 Coordinamento ed indirizzo per la salvaguardia del patrimonio culturale</t>
  </si>
  <si>
    <t>021014.0001 - Spese di personale per il programma</t>
  </si>
  <si>
    <t>021014.0002 - Coordinamento delle attività internazionali connesse alle convenzioni UNESCO e piani d'azione europei</t>
  </si>
  <si>
    <t>021014.0003 - Indirizzo per la tutela, la salvaguardia e la promozione dello sviluppo del patrimonio culturale</t>
  </si>
  <si>
    <t>021014.0004 - Coordinamento e attuazione di interventi per la sicurezza del patrimonio culturale</t>
  </si>
  <si>
    <t>021.015 Tutela del patrimonio culturale</t>
  </si>
  <si>
    <t>021015.0001 - Spese di personale per il programma</t>
  </si>
  <si>
    <t>021015.0002 - Salvaguardia e valorizzazione delle belle arti, dell'artichettura, dell'arte contemporanea e del paesaggio</t>
  </si>
  <si>
    <t>021015.0002 - Salvaguardia e valorizzazione delle belle arti, dell'architettura, dell'arte contemporanea e del paesaggio</t>
  </si>
  <si>
    <t>021015.0003 - Salvaguardia e valorizzazione del patrimonio archeologico</t>
  </si>
  <si>
    <t>021015.0004 - Salvaguardia e valorizzazione del patrimonio archivistico</t>
  </si>
  <si>
    <t>021015.0005 - Salvaguardia e valorizzazione del patrimonio librario</t>
  </si>
  <si>
    <t>021015.0006 - Salvaguardia, valorizzazione ed interventi per i beni e le attività culturali a livello territoriale</t>
  </si>
  <si>
    <t>021015.0007 - Interventi di salvaguardia e valorizzazione del patrimonio culturale in situazioni di emergenza</t>
  </si>
  <si>
    <t>021015.0008 - Interventi finanziari a favore del proprietario, possessore o detentore del bene culturale</t>
  </si>
  <si>
    <t>021015.0009 - Ammortamento mutui per la tutela del patrimonio culturale</t>
  </si>
  <si>
    <t>021015.0010 - Promozione della fruizione del patrimonio culturale</t>
  </si>
  <si>
    <t>021.016 Tutela e promozione dell'arte e dell'architettura contemporanea e delle periferie urbane</t>
  </si>
  <si>
    <t>021016.0001 - Spese di personale per il programma</t>
  </si>
  <si>
    <t>021016.0002 - Promozione dell'architettura e dell'arte contemporanea</t>
  </si>
  <si>
    <t>021016.0003 - Interventi per le periferie urbane</t>
  </si>
  <si>
    <t>021.018 Sostegno, valorizzazione e tutela del settore cinema e audiovisivo</t>
  </si>
  <si>
    <t>021018.0001 - Spese di personale per il programma</t>
  </si>
  <si>
    <t xml:space="preserve">021018.0002 - Promozione del cinema italiano </t>
  </si>
  <si>
    <t>021018.0002 - Promozione del cinema italiano</t>
  </si>
  <si>
    <t>021018.0003 - Sostegno al settore cinematografico e audiovisivo</t>
  </si>
  <si>
    <t>022.001 Programmazione e coordinamento dell'istruzione scolastica</t>
  </si>
  <si>
    <t>022001.0001 - Spese di personale per il programma</t>
  </si>
  <si>
    <t>022001.0002 - Interventi per la sicurezza nelle scuole statali e per l'edilizia scolastica</t>
  </si>
  <si>
    <t>022001.0003 - Supporto alla programmazione e al coordinamento dell'istruzione scolastica</t>
  </si>
  <si>
    <t xml:space="preserve">022001.0004 - Supporto all'innovazione dell'istruzione scolastica </t>
  </si>
  <si>
    <t>022001.0004 - Supporto all'innovazione dell'istruzione scolastica</t>
  </si>
  <si>
    <t>022.008 Iniziative per lo sviluppo del sistema istruzione scolastica e per il diritto allo studio</t>
  </si>
  <si>
    <t>022008.0001 - Spese di personale per il programma</t>
  </si>
  <si>
    <t>022008.0002 - Promozione e sostegno a iniziative di educazione, inclusa la tutela delle minoranze linguistiche</t>
  </si>
  <si>
    <t>022008.0003 - Lotta alla dispersione scolastica, orientamento, prevenzione del disagio giovanile e lotta ai fenomeni di tossicodipendenza</t>
  </si>
  <si>
    <t>022008.0003 - Lotta alla dispersione scolastica, orientamento e prevenzione del disagio giovanile</t>
  </si>
  <si>
    <t>022008.0004 - Valorizzazione e promozione delle eccellenze</t>
  </si>
  <si>
    <t>022008.0005 - Sostegno alle famiglie per il diritto allo studio</t>
  </si>
  <si>
    <t>022008.0006 - Cooperazione in materia culturale</t>
  </si>
  <si>
    <t>022.009 Istituzioni scolastiche non statali</t>
  </si>
  <si>
    <t>022009.0001 - Trasferimenti e contributi per le scuole non statali</t>
  </si>
  <si>
    <t>022.015 Istruzione post-secondaria, degli adulti e livelli essenziali per l'istruzione e formazione professionale</t>
  </si>
  <si>
    <t>022015.0001 - Spese di personale per il programma</t>
  </si>
  <si>
    <t>022015.0002 - Contributi agli Istituti Tecnici Superiori e ai percorsi Istruzione e Formazione Tecnica Superiore</t>
  </si>
  <si>
    <t>022.016 Realizzazione degli indirizzi e delle politiche in ambito territoriale in materia di istruzione</t>
  </si>
  <si>
    <t>022016.0001 - Spese di personale per il programma</t>
  </si>
  <si>
    <t>022016.0002 - Organizzazione dei servizi sul territorio, coordinamento e vigilanza sulle attività degli istituti scolastici statali</t>
  </si>
  <si>
    <t>022.017 Istruzione del primo ciclo</t>
  </si>
  <si>
    <t>022017.0001 - Spese di personale per il programma (docenti)</t>
  </si>
  <si>
    <t>022017.0002 - Spese di personale per il programma (dirigenti scolastici e personale ATA)</t>
  </si>
  <si>
    <t>022017.0003 - Interventi di integrazione scolastica degli studenti con bisogni educativi speciali incluse le spese del personale (docenti di sostegno)</t>
  </si>
  <si>
    <t>022017.0004 - Funzionamento degli istituti scolastici statali del primo ciclo</t>
  </si>
  <si>
    <t>022017.0005 - Continuità del servizio scolastico</t>
  </si>
  <si>
    <t>022017.0006 - Miglioramento dell'offerta formativa</t>
  </si>
  <si>
    <t>022.018 Istruzione del secondo ciclo</t>
  </si>
  <si>
    <t>022018.0001 - Spese di personale per il programma (docenti)</t>
  </si>
  <si>
    <t>022018.0002 - Spese di personale per il programma (dirigenti scolastici e personale ATA)</t>
  </si>
  <si>
    <t>022018.0003 - Interventi di integrazione scolastica degli studenti con bisogni educativi speciali incluse le spese del personale (docenti di sostegno)</t>
  </si>
  <si>
    <t>022018.0004 - Funzionamento degli istituti scolastici statali del secondo ciclo</t>
  </si>
  <si>
    <t>022018.0005 - Continuità del servizio scolastico</t>
  </si>
  <si>
    <t>022018.0006 - Miglioramento dell'offerta formativa</t>
  </si>
  <si>
    <t>022.019 Reclutamento e aggiornamento dei dirigenti scolastici e del personale scolastico per l'istruzione</t>
  </si>
  <si>
    <t>022019.0001 - Reclutamento e aggiornamento dei dirigenti scolastici e del personale scolastico per l'istruzione del primo ciclo</t>
  </si>
  <si>
    <t>022019.0002 - Reclutamento e aggiornamento dei dirigenti scolastici e del personale scolastico per l'istruzione del secondo ciclo</t>
  </si>
  <si>
    <t>022019.0003 - Formazione iniziale, tirocinio e inserimento</t>
  </si>
  <si>
    <t>022019.0004 - Spese di personale per il programma</t>
  </si>
  <si>
    <t>023.001 Diritto allo studio nell'istruzione universitaria</t>
  </si>
  <si>
    <t>023.001 Diritto allo studio e sviluppo della formazione superiore</t>
  </si>
  <si>
    <t>023001.0001 - Spese di personale per il programma</t>
  </si>
  <si>
    <t>023001.0002 - Sostegno agli studenti tramite borse di studio e prestiti d'onore</t>
  </si>
  <si>
    <t>023001.0003 - Promozione di attività culturali, sportive e ricreative presso università e collegi universitari</t>
  </si>
  <si>
    <t>023001.0004 - Realizzazione o ristrutturazione di alloggi per studenti universitari</t>
  </si>
  <si>
    <t>023001.0005 - Cooperazione e promozione di iniziative di collaborazione internazionale nel settore della formazione superiore</t>
  </si>
  <si>
    <t xml:space="preserve">023001.0006 - Ammortamento mutui per alloggi e residenze universitarie </t>
  </si>
  <si>
    <t>023001.0006 - Ammortamento mutui per alloggi e residenze universitarie</t>
  </si>
  <si>
    <t>023.002 Istituzioni dell'Alta Formazione Artistica, Musicale e Coreutica</t>
  </si>
  <si>
    <t>023002.0001 - Spese di personale per il programma</t>
  </si>
  <si>
    <t>023002.0002 - Spese di personale per il programma (docenti)</t>
  </si>
  <si>
    <t>023002.0003 - Spese di personale per il programma (personale amministrativo)</t>
  </si>
  <si>
    <t>023002.0004 - Supporto alla programmazione degli istituti di alta formazione artistica, musicale e coreutica</t>
  </si>
  <si>
    <t>023002.0005 - Interventi di edilizia e acquisizione di attrezzature per gli istituti di alta cultura</t>
  </si>
  <si>
    <t>023002.0006 - Continuità del servizio di istruzione e di formazione post-universitaria</t>
  </si>
  <si>
    <t>023002.0007 - Miglioramento dell'offerta universitaria e formativa</t>
  </si>
  <si>
    <t>023.003 Sistema universitario e formazione post-universitaria</t>
  </si>
  <si>
    <t>023003.0001 - Spese di personale per il programma</t>
  </si>
  <si>
    <t>023003.0002 - Finanziamento delle università statali</t>
  </si>
  <si>
    <t>023003.0003 - Contributi a favore delle università non statali</t>
  </si>
  <si>
    <t>023003.0004 - Interventi di edilizia universitaria</t>
  </si>
  <si>
    <t>023003.0005 - Supporto alla programmazione e valutazione del sistema universitario</t>
  </si>
  <si>
    <t xml:space="preserve">023003.0006 - Ammortamento mutui per edilizia universitaria </t>
  </si>
  <si>
    <t>023003.0006 - Ammortamento mutui per edilizia universitaria</t>
  </si>
  <si>
    <t>024 Diritti sociali, politiche sociali e famiglia</t>
  </si>
  <si>
    <t>024.002 Terzo settore (associazionismo, volontariato, Onlus e formazioni sociali) e responsabilita' sociale delle imprese e delle organizzazioni</t>
  </si>
  <si>
    <t>024002.0001 - Spese di personale per il programma</t>
  </si>
  <si>
    <t>024002.0002 - Sviluppo, promozione, monitoraggio e controllo delle organizzazioni di terzo settore</t>
  </si>
  <si>
    <t>024.005 Protezione sociale per particolari categorie</t>
  </si>
  <si>
    <t>024.005 Famiglia, pari opportunità e situazioni di disagio</t>
  </si>
  <si>
    <t>024005.0001 - Maggiorazioni pensionistiche ex-combattenti, risarcimenti e rimborsi vari</t>
  </si>
  <si>
    <t>024005.0002 - Politiche per la famiglia</t>
  </si>
  <si>
    <t>024005.0002 - Politiche per la famiglia e le disabilità</t>
  </si>
  <si>
    <t>024005.0003 - Promozione e garanzia delle pari opportunità</t>
  </si>
  <si>
    <t>024005.0004 - Sostegno al reddito tramite carta acquisti</t>
  </si>
  <si>
    <t>024005.0005 - Tutela della privacy</t>
  </si>
  <si>
    <t>024005.0006 - Lotta alle dipendenze</t>
  </si>
  <si>
    <t>024005.0007 - Tutela delle minoranze linguistiche</t>
  </si>
  <si>
    <t>024005.0008 - Sperimentazione di interventi di innovazione sociale</t>
  </si>
  <si>
    <t>024.006 Garanzia dei diritti dei cittadini</t>
  </si>
  <si>
    <t>024006.0001 - Spese di personale per il programma</t>
  </si>
  <si>
    <t>024006.0002 - Riparazioni pecuniarie per errori giudiziari, ingiusta detenzione, responsabilità civile dei giudici e violazione dei diritti umani</t>
  </si>
  <si>
    <t>024006.0003 - Accertamento e riconoscimento cause di servizio, spese di giudizio per invalidità civile e di patrocinio legale</t>
  </si>
  <si>
    <t>024.011 Sostegno in favore di pensionati di guerra ed assimilati, perseguitati politici e razziali</t>
  </si>
  <si>
    <t>024011.0001 - Sostegno ai pensionati di guerra ed assimilati</t>
  </si>
  <si>
    <t>024011.0002 - Trattamenti economici a perseguitati politici, razziali e deportati</t>
  </si>
  <si>
    <t>024011.0003 - Risarcimenti per danni di guerra e rimborsi similari</t>
  </si>
  <si>
    <t>024.012 Trasferimenti assistenziali a enti previdenziali, finanziamento nazionale spesa sociale, programmazione, monitoraggio e valutazione politiche sociali e di inclusione attiva</t>
  </si>
  <si>
    <t>024012.0001 - Spese di personale per il programma</t>
  </si>
  <si>
    <t>024012.0002 - Concorso dello Stato alle politiche sociali erogate a livello territoriale</t>
  </si>
  <si>
    <t>024012.0003 - Invalidi civili, non autosufficienti, persone con disabilità</t>
  </si>
  <si>
    <t>024012.0004 - Politiche per l'infanzia e la famiglia</t>
  </si>
  <si>
    <t>024012.0005 - Assegni e pensioni sociali</t>
  </si>
  <si>
    <t>024012.0006 - Benefici connessi al permesso di soggiorno e qualifica di rifugiato</t>
  </si>
  <si>
    <t>024012.0007 - Lotta contro la povertà</t>
  </si>
  <si>
    <t>024012.0008 - Contributo dello Stato al funzionamento della GIAS per le politiche assistenziali</t>
  </si>
  <si>
    <t>024012.0009 - Reddito di cittadinanza</t>
  </si>
  <si>
    <t>024.013 Sostegno al reddito tramite la carta acquisti</t>
  </si>
  <si>
    <t>024013.0001 - Sostegno al reddito tramite carta acquisti</t>
  </si>
  <si>
    <t>024.014 Tutela della privacy</t>
  </si>
  <si>
    <t>024014.0001 - Tutela della privacy</t>
  </si>
  <si>
    <t>025.002 Previdenza obbligatoria e complementare, sicurezza sociale - trasferimenti agli enti ed organismi interessati</t>
  </si>
  <si>
    <t>025002.0001 - Trattamenti previdenziali per particolari categorie di lavoratori</t>
  </si>
  <si>
    <t>025002.0002 - Contribuzione aggiuntiva a carico del datore di lavoro per i dipendenti delle amministrazioni statali</t>
  </si>
  <si>
    <t>025002.0003 - Previdenza complementare dei pubblici dipendenti</t>
  </si>
  <si>
    <t>025.003 Previdenza obbligatoria e complementare, assicurazioni sociali</t>
  </si>
  <si>
    <t>025003.0001 - Spese di personale per il programma</t>
  </si>
  <si>
    <t>025003.0002 - Sostegno alle gestioni previdenziali - lavoratori del settore privato</t>
  </si>
  <si>
    <t>025003.0003 - Sostegno alle gestioni previdenziali - lavoratori del settore pubblico</t>
  </si>
  <si>
    <t>025003.0004 - Prepensionamenti</t>
  </si>
  <si>
    <t>025003.0005 - Pensioni d'annata (Sostegno ai trattamenti pensionistici anteriori al 1988)</t>
  </si>
  <si>
    <t>025003.0006 - Potenziamento e promozione del ruolo sistemico della previdenza complementare</t>
  </si>
  <si>
    <t xml:space="preserve">025003.0007 - Agevolazioni contributive, sottocontribuzioni ed esoneri per incentivare l'occupazione </t>
  </si>
  <si>
    <t>025003.0007 - Agevolazioni contributive, sottocontribuzioni ed esoneri per incentivare l'occupazione</t>
  </si>
  <si>
    <t>025003.0008 - Agevolazioni contributive, sottocontribuzioni ed esoneri per il sostegno allo sviluppo di particolari settori o territori svantaggiati</t>
  </si>
  <si>
    <t>025003.0009 - Tutela previdenziale obbligatoria della maternità e della famiglia</t>
  </si>
  <si>
    <t>025003.0010 - Finanziamento e vigilanza degli istituti di patronato</t>
  </si>
  <si>
    <t>025003.0011 - Indennizzi e incentivi in materia di infortuni e malattie professionali</t>
  </si>
  <si>
    <t>025003.0012 - Contributo dello Stato al funzionamento della GIAS per le politiche previdenziali</t>
  </si>
  <si>
    <t>025003.0013 - Attività di gestione dei trasferimenti dello Stato per le politiche previdenziali</t>
  </si>
  <si>
    <t>025003.0014 - Sostegno alle gestioni previdenziali</t>
  </si>
  <si>
    <t>026.006 Politiche passive del lavoro e incentivi all'occupazione</t>
  </si>
  <si>
    <t>026006.0001 - Spese di personale per il programma</t>
  </si>
  <si>
    <t>026006.0002 - Trattamenti di integrazione salariale in costanza di rapporto di lavoro e indennità collegate alla cessazione del rapporto di lavoro</t>
  </si>
  <si>
    <t>026006.0003 - Sostegno e promozione dell'occupazione e del reddito</t>
  </si>
  <si>
    <t>026.007 Coordinamento e integrazione delle politiche del lavoro e delle politiche sociali, innovazione e coordinamento amministrativo</t>
  </si>
  <si>
    <t>026007.0001 - Spese di personale per il programma</t>
  </si>
  <si>
    <t>026007.0002 - Integrazione e monitoraggio delle politiche del lavoro e delle politiche sociali e coordinamento amministrativo</t>
  </si>
  <si>
    <t>026007.0003 - Supporto tecnico per la formazione, il lavoro e le politiche sociali</t>
  </si>
  <si>
    <t>026.008 Politiche di regolamentazione in materia di rapporti di lavoro</t>
  </si>
  <si>
    <t>026008.0001 - Spese di personale per il programma</t>
  </si>
  <si>
    <t>026008.0002 - Disciplina dei rapporti di lavoro, rappresentatività sindacale e scioperi</t>
  </si>
  <si>
    <t>026008.0003 - Prevenzione in materia di salute e sicurezza sui luoghi di lavoro e sostegno alle famiglie delle vittime di infortuni sul lavoro</t>
  </si>
  <si>
    <t>026008.0004 - Accertamenti medico-legali sulle assenze dei dipendenti pubblici</t>
  </si>
  <si>
    <t>026.009 Contrasto al lavoro nero e irregolare, prevenzione e osservanza delle norme di legislazione sociale e del lavoro</t>
  </si>
  <si>
    <t>026009.0001 - Contrasto all'illegalità del lavoro, prevenzione e sicurezza sui luoghi di lavoro mediante l'attività ispettiva svolta dall'Ispettorato nazionale del lavoro</t>
  </si>
  <si>
    <t>026.010 Politiche attive del lavoro, rete dei servizi per il lavoro e la formazione</t>
  </si>
  <si>
    <t>026010.0001 - Promozione e realizzazione di interventi a favore dell'inserimento lavorativo e della formazione professionale dei lavoratori svolta dall'Agenzia nazionale per le politiche attive del lavoro</t>
  </si>
  <si>
    <t>026.012 Sistemi informativi per il monitoraggio e lo sviluppo delle politiche sociali e del lavoro e servizi di comunicazione istituzionale</t>
  </si>
  <si>
    <t>026012.0001 - Spese di personale per il programma</t>
  </si>
  <si>
    <t>026012.0002 - Promozione e realizzazione del sistema informativo del lavoro, compreso quello dell'attività di vigilanza sul lavoro</t>
  </si>
  <si>
    <t>027.002 Flussi migratori, interventi per lo sviluppo della coesione sociale, garanzia dei diritti, rapporti con le confessioni religiose</t>
  </si>
  <si>
    <t>027002.0001 - Spese di personale per il programma</t>
  </si>
  <si>
    <t>027002.0002 - Interventi a favore degli stranieri anche richiedenti asilo e profughi</t>
  </si>
  <si>
    <t>027002.0003 - Interventi di protezione sociale</t>
  </si>
  <si>
    <t>027002.0004 - Rapporti con le confessioni religiose ed amministrazione del patrimonio del FEC</t>
  </si>
  <si>
    <t>027002.0005 - Interventi per il Fondo delle vittime dell'usura e della mafia</t>
  </si>
  <si>
    <t>027002.0007 - Speciali elargizioni in favore delle vittime del terrorismo e della criminalità organizzata e delle loro famiglie</t>
  </si>
  <si>
    <t>027.006 Flussi migratori per motivi di lavoro e politiche di integrazione sociale delle persone immigrate</t>
  </si>
  <si>
    <t>027006.0001 - Spese di personale per il programma</t>
  </si>
  <si>
    <t>027006.0002 - Politiche sui flussi migratori e di integrazione sociale</t>
  </si>
  <si>
    <t>027.007 Rapporti con le confessioni religiose</t>
  </si>
  <si>
    <t>027007.0001 - Accordi tra Stato e confessioni religiose</t>
  </si>
  <si>
    <t>028.004 Sostegno alle politiche nazionali e comunitarie rivolte a promuovere la crescita ed il superamento degli squilibri socio-economici territoriali</t>
  </si>
  <si>
    <t>028004.0001 - Politiche di coesione</t>
  </si>
  <si>
    <t>029.001 Regolazione e coordinamento del sistema della fiscalita'</t>
  </si>
  <si>
    <t>029001.0001 - Spese di personale per il programma</t>
  </si>
  <si>
    <t>029001.0002 - Indirizzo, regolamentazione e coordinamento del sistema della fiscalità</t>
  </si>
  <si>
    <t>029001.0003 - Gestione di tributi speciali</t>
  </si>
  <si>
    <t>029001.0004 - Realizzazione del sistema integrato delle banche dati in materia tributaria e fiscale</t>
  </si>
  <si>
    <t xml:space="preserve">029001.0005 - Oneri finanziari connessi al sistema dei rimborsi di imposte </t>
  </si>
  <si>
    <t>029001.0005 - Oneri finanziari connessi al sistema dei rimborsi di imposte</t>
  </si>
  <si>
    <t>029001.0006 - Agevolazioni fiscali connesse ad erogazioni liberali</t>
  </si>
  <si>
    <t>029001.0007 - Agevolazioni fiscali connesse a procedimenti giurisdizionali di negoziazione assistita</t>
  </si>
  <si>
    <t>029001.0007 - Agevolazioni fiscali connesse a procedimenti di negoziazione assistita e gratuito patrocinio</t>
  </si>
  <si>
    <t>029001.0008 - Contributi ai partiti politici</t>
  </si>
  <si>
    <t>029.003 Prevenzione e repressione delle frodi e delle violazioni agli obblighi fiscali</t>
  </si>
  <si>
    <t>029003.0001 - Spese di personale per il programma</t>
  </si>
  <si>
    <t>029003.0002 - Gestione e assistenza del personale del Corpo della Guardia di Finanza</t>
  </si>
  <si>
    <t>029003.0003 - Contrasto all'evasione e all'elusione fiscale, tutela della spesa pubblica e salvaguardia del mercato dei capitali e dei beni e servizi in ambito nazionale e dell'U.E.</t>
  </si>
  <si>
    <t>029003.0004 - Reclutamento e didattica a supporto del contrasto e della repressione degli illeciti a danno degli interessi economico - finanziari nazionali e in ambito U.E.</t>
  </si>
  <si>
    <t>029003.0005 - Trattamenti pensionistici</t>
  </si>
  <si>
    <t>029003.0006 - Investimenti finalizzati al miglioramento ed ammodernamento delle strutture, dei mezzi e delle dotazioni</t>
  </si>
  <si>
    <t>029.004 Regolamentazione e vigilanza sul settore finanziario</t>
  </si>
  <si>
    <t>029004.0001 - Spese di personale per il programma</t>
  </si>
  <si>
    <t>029004.0002 - Prevenzione dei reati finanziari, antifrode, antifalsificazione e antiriciclaggio</t>
  </si>
  <si>
    <t>029004.0002 - Prevenzione dei reati finanziari, antifrode, antifalsificazione, antiriciclaggio e lotta all'usura</t>
  </si>
  <si>
    <t>029004.0003 - Regolamentazione e vigilanza sui mercati finanziari, settore creditizio e sistema dei pagamenti (comprese Fondazioni e settore della previdenza complementare)</t>
  </si>
  <si>
    <t>029004.0004 - Sostegno sistema creditizio</t>
  </si>
  <si>
    <t>029004.0005 - Restituzione alla Grecia dei profitti sui titoli di Stato</t>
  </si>
  <si>
    <t>029.005 Regolazioni contabili, restituzioni e rimborsi d'imposte</t>
  </si>
  <si>
    <t xml:space="preserve">029005.0001 - Rimborsi di imposte dirette </t>
  </si>
  <si>
    <t>029005.0001 - Rimborsi di imposte dirette</t>
  </si>
  <si>
    <t xml:space="preserve">029005.0002 - Rimborsi di imposte indirette </t>
  </si>
  <si>
    <t>029005.0002 - Rimborsi di imposte indirette</t>
  </si>
  <si>
    <t>029005.0003 - Restituzione di imposte e rimborsi</t>
  </si>
  <si>
    <t>029005.0004 - Vincite sui giochi e lotterie</t>
  </si>
  <si>
    <t>029005.0005 - Agevolazioni fiscali a favore delle famiglie per fornitura energia elettrica e gas</t>
  </si>
  <si>
    <t>029005.0006 - Ammortamento di beni immobili patrimoniali</t>
  </si>
  <si>
    <t>029005.0007 - Ammortamento beni mobili</t>
  </si>
  <si>
    <t xml:space="preserve">029005.0008 - Aggi su giochi e lotterie </t>
  </si>
  <si>
    <t>029005.0008 - Aggi su giochi e lotterie</t>
  </si>
  <si>
    <t>029005.0009 - Contenzioso in materia di giochi e lotterie  e restituzione delle cauzioni</t>
  </si>
  <si>
    <t>029005.0009 - Contenzioso in materia di giochi e lotterie e restituzione delle cauzioni</t>
  </si>
  <si>
    <t>029005.0010 - Recuperi tributari effettuati nei confronti delle Regioni a statuto speciale e delle Province autonome</t>
  </si>
  <si>
    <t>029005.0011 - Vincite su scommesse ippiche</t>
  </si>
  <si>
    <t>029005.0012 - Aggi su scommesse ippiche</t>
  </si>
  <si>
    <t>029.006 Analisi e programmazione economico-finanziaria e gestione del debito e degli interventi finanziari</t>
  </si>
  <si>
    <t>029006.0001 - Spese di personale per il programma</t>
  </si>
  <si>
    <t>029006.0002 - Partecipazioni azionarie e valorizzazione dell'attivo e del patrimonio pubblico</t>
  </si>
  <si>
    <t>029006.0003 - Gestione degli interventi finanziari dello Stato da parte del Dipartimento del Tesoro</t>
  </si>
  <si>
    <t>029006.0003 - Gestione degli interventi finanziari dello Stato</t>
  </si>
  <si>
    <t>029006.0004 - Analisi, ricerche, programmazione economico-finanziaria e gestione del debito pubblico</t>
  </si>
  <si>
    <t>029006.0005 - Fondazioni lirico sinfoniche</t>
  </si>
  <si>
    <t>029.007 Analisi, monitoraggio e controllo della finanza pubblica e politiche di bilancio</t>
  </si>
  <si>
    <t>029007.0001 - Spese di personale per il programma</t>
  </si>
  <si>
    <t>029007.0002 - Analisi, monitoraggio e gestione della finanza pubblica, del pubblico impiego e dei flussi finanziari tra Italia e U.E.</t>
  </si>
  <si>
    <t>029007.0003 - Controllo, vigilanza e liquidazione delle amministrazioni pubbliche e registro dei revisori legali</t>
  </si>
  <si>
    <t>029007.0004 - Predisposizione del Bilancio di previsione e del Rendiconto dello Stato</t>
  </si>
  <si>
    <t>029007.0005 - Realizzazione tessera sanitaria per il potenziamento del monitoraggio della spesa sanitaria e previdenziale</t>
  </si>
  <si>
    <t>029007.0006 - Sviluppo e funzionamento dei sistemi informativi e di contabilità e finanza pubblica</t>
  </si>
  <si>
    <t>029007.0006 - Sviluppo e funzionamento dei sistemi informativi di contabilità e finanza pubblica</t>
  </si>
  <si>
    <t>029007.0007 - Ratifica del Trattato del Nord Atlantico</t>
  </si>
  <si>
    <t>029007.0007 - Trattato del Nord Atlantico</t>
  </si>
  <si>
    <t>029.008 Supporto all'azione di controllo, vigilanza e amministrazione generale della Ragioneria generale dello Stato sul territorio</t>
  </si>
  <si>
    <t>029008.0001 - Spese di personale per il programma</t>
  </si>
  <si>
    <t>029008.0002 - Controllo e vigilanza amministrativo-contabile sul territorio</t>
  </si>
  <si>
    <t>029008.0003 - Gestione delle attività di erogazione servizi sul territorio, antiriciclaggio e commissioni mediche di verifica</t>
  </si>
  <si>
    <t>029.009 Servizi finanziari e monetazione</t>
  </si>
  <si>
    <t>029009.0001 - Servizi finanziari</t>
  </si>
  <si>
    <t>029009.0002 - Monetazione metallica, trasporto e distribuzione monete</t>
  </si>
  <si>
    <t>029009.0003 - Servizi di tesoreria</t>
  </si>
  <si>
    <t>029.010 Accertamento e riscossione delle entrate e gestione dei beni immobiliari dello Stato</t>
  </si>
  <si>
    <t>029010.0001 - Assistenza fiscale tramite Centri Autorizzati di Assistenza Fiscale e altri intermediari</t>
  </si>
  <si>
    <t>029010.0002 - Servizio radiotelevisivo pubblico</t>
  </si>
  <si>
    <t>029010.0003 - Attività di accertamento e relativo contenzioso in materia di entrate tributarie, catasto e mercato immobiliare, svolte dall'Agenzia delle Entrate</t>
  </si>
  <si>
    <t>029010.0003 - Accertamento e relativo contenzioso in materia di entrate tributarie, catasto e mercato immobiliare, svolte dall'Agenzia delle Entrate</t>
  </si>
  <si>
    <t>029010.0004 - Attività di gestione, razionalizzazione e valorizzazione del patrimonio immobiliare dello Stato svolte dall'Agenzia del Demanio</t>
  </si>
  <si>
    <t>029010.0004 - Gestione, razionalizzazione e valorizzazione del patrimonio immobiliare dello Stato svolte dall'Agenzia del Demanio</t>
  </si>
  <si>
    <t>029010.0005 - Interventi per la razionalizzazione dei fabbisogni allocativi e manutentivi delle pubbliche amministrazioni svolti dall'Agenzia del Demanio</t>
  </si>
  <si>
    <t>029010.0006 - Attività di controllo, accertamento e riscossione delle imposte sulla circolazione delle merci, garanzia della sicurezza sui giochi e controllo sulla produzione e vendita dei tabacchi, svolte dall'Agenzia delle Dogane e dei Monopoli</t>
  </si>
  <si>
    <t>029010.0006 - Controllo, accertamento e riscossione delle imposte sulla circolazione delle merci, garanzia della sicurezza sui giochi e controllo sulla produzione e vendita dei tabacchi, svolte dall'Agenzia delle Dogane e dei Monopoli</t>
  </si>
  <si>
    <t>029010.0007 - Servizio di riscossione tributi</t>
  </si>
  <si>
    <t>029.011 Giurisdizione e controllo dei conti pubblici</t>
  </si>
  <si>
    <t>029011.0001 - Giurisdizione e controllo nella materia di contabilita' pubblica</t>
  </si>
  <si>
    <t>029.012 Oneri finanziari relativi alla gestione della tesoreria</t>
  </si>
  <si>
    <t>029012.0001 - Interessi sui conti di tesoreria</t>
  </si>
  <si>
    <t>030.001 Attivita' ricreative e sport</t>
  </si>
  <si>
    <t>030001.0001 - Investimenti e promozione per la pratica dello sport</t>
  </si>
  <si>
    <t>030001.0002 - Organizzazione e gestione del sistema sportivo italiano</t>
  </si>
  <si>
    <t>030.002 Incentivazione e sostegno alla gioventu'</t>
  </si>
  <si>
    <t>030002.0001 - Interventi a favore dei giovani</t>
  </si>
  <si>
    <t>030002.0002 - Servizio Civile Nazionale</t>
  </si>
  <si>
    <t>031.001 Sviluppo e competitivita' del turismo</t>
  </si>
  <si>
    <t>031001.0001 - Spese di personale per il programma</t>
  </si>
  <si>
    <t>031001.0002 - Promozione, programmazione e coordinamento delle politiche turistiche nazionali</t>
  </si>
  <si>
    <t>031001.0003 - Sviluppo e incentivazione del turismo</t>
  </si>
  <si>
    <t>031001.0004 - Promozione dell'offerta turistica italiana</t>
  </si>
  <si>
    <r>
      <t xml:space="preserve">032.002 </t>
    </r>
    <r>
      <rPr>
        <b/>
        <sz val="12"/>
        <color theme="1"/>
        <rFont val="Calibri"/>
        <family val="2"/>
        <scheme val="minor"/>
      </rPr>
      <t>Indirizzo politico</t>
    </r>
    <r>
      <rPr>
        <sz val="10"/>
        <color theme="1"/>
        <rFont val="Calibri"/>
        <family val="2"/>
        <scheme val="minor"/>
      </rPr>
      <t/>
    </r>
  </si>
  <si>
    <r>
      <t xml:space="preserve">032.002 </t>
    </r>
    <r>
      <rPr>
        <b/>
        <sz val="12"/>
        <color theme="1"/>
        <rFont val="Calibri"/>
        <family val="2"/>
        <scheme val="minor"/>
      </rPr>
      <t>Indirizzo politico</t>
    </r>
  </si>
  <si>
    <t xml:space="preserve">Il programma Indirizzo politico è trasversale a tutte le amministrazioni in quanto comprende voci di spesa che caratterizzano in maniera omogenea l'attività delle amministrazioni. E' composto dalle stesse azioni per tutti gli stati di previsione, tranne alcune eccezioni (l'azione 032002.004 Fondi da ripartire alimentati dal riaccertamento dei residui passivi perenti non è presente per il Ministero dell'economia e delle finanze e per il Ministero dell'istruzione, dell'università e della ricerca). </t>
  </si>
  <si>
    <t xml:space="preserve">032002.0001 - Ministro e Sottosegratari di Stato </t>
  </si>
  <si>
    <t>032002.0001 - Ministro e Sottosegretari di Stato</t>
  </si>
  <si>
    <t>032002.0002 - Indirizzo politico-amministrativo</t>
  </si>
  <si>
    <t xml:space="preserve">032002.0002 - Indirizzo politico-amministrativo </t>
  </si>
  <si>
    <t xml:space="preserve">032002.0003 - Valutazione e controllo strategico (OIV) </t>
  </si>
  <si>
    <t>032002.0003 - Valutazione e controllo strategico (OIV)</t>
  </si>
  <si>
    <t>032002.0004 - Fondi da ripartire alimentati dal riaccertamento dei residui passivi perenti</t>
  </si>
  <si>
    <t>032.003 Servizi e affari generali per le amministrazioni di competenza</t>
  </si>
  <si>
    <t>Il programma Servizi e affari generali per le amministrazioni di competenza è trasversale a tutte le amministrazioni in quanto comprende voci di spesa che caratterizzano in maniera omogenea l'attività delle amministrazioni. E' composto dalle stesse azioni per tutti gli stati di previsione, tranne alcune eccezioni. In particolare: l'azione 032003.0003 Gestione comune dei beni e servizi nello stato di previsione del Ministero della giustizia si distingue con la denominazione Gestione comune dei beni e servizi, ivi inclusi i sistemi informativi); per alcuni stati di previsione, il programma  presenta alcune ulteriori azioni specifiche (due per il Ministero della difesa e una per il Ministero dell'economia e delle finanze).</t>
  </si>
  <si>
    <t>032003.0001 - Spese di personale per il programma</t>
  </si>
  <si>
    <t>032003.0002 - Gestione del personale</t>
  </si>
  <si>
    <t>032003.0003 - Gestione comune dei beni e servizi</t>
  </si>
  <si>
    <t>032003.0003 - Gestione comune dei beni e servizi, ivi inclusi i sistemi informativi</t>
  </si>
  <si>
    <t>032003.0004 - Cooperazione Internazionale</t>
  </si>
  <si>
    <t>032003.0004 - Razionalizzazione organizzativa e dematerializzazione di attività</t>
  </si>
  <si>
    <t>032003.0004 - Gestione e sviluppo dei servizi e dei progetti informatici</t>
  </si>
  <si>
    <t>032003.0005 - Attività di supporto istituzionale</t>
  </si>
  <si>
    <t>032.004 Servizi generali delle strutture pubbliche preposte ad attivita' formative e ad altre attivita' trasversali per le pubbliche amministrazioni</t>
  </si>
  <si>
    <t>032004.0001 - Spese di personale per il programma</t>
  </si>
  <si>
    <t>032004.0002 - Approvvigionamento di carte valori, pubblicazioni ufficiali, Gazzetta ufficiale e altri prodotti carto-tecnici forniti dall'Istituto Poligrafico e Zecca dello Stato e relative attività di vigilanza e controllo</t>
  </si>
  <si>
    <t>032004.0003 - Contributo alla ristrutturazione industriale dell'Istituto Poligrafico e Zecca dello Stato S.p.A.</t>
  </si>
  <si>
    <t>032004.0004 - Sistema statistico nazionale (SISTAN)</t>
  </si>
  <si>
    <t>032004.0005 - Rappresentanza negoziale delle pubbliche amministrazioni</t>
  </si>
  <si>
    <t>032004.0006 - Formazione, ricerca e studi per le pubbliche amministrazioni</t>
  </si>
  <si>
    <t>032004.0007 - Commissione per la valutazione, la trasparenza e l'integrità delle amministrazioni pubbliche</t>
  </si>
  <si>
    <t>032004.0008 - Supporto alla gestione amministrativa dei servizi generali per le amministrazioni pubbliche</t>
  </si>
  <si>
    <t>032004.0009 - Agenzia per l'Italia Digitale</t>
  </si>
  <si>
    <t>032.005 Rappresentanza, difesa in giudizio e consulenza legale in favore delle Amministrazioni dello Stato e degli enti autorizzati</t>
  </si>
  <si>
    <t>032005.0001 - Spese di personale per il programma</t>
  </si>
  <si>
    <t>032005.0002 - Rappresentanza e difesa in giudizio e consulenza legale e pareri</t>
  </si>
  <si>
    <t>032.006 Interventi non direttamente connessi con l'operativita' dello Strumento Militare</t>
  </si>
  <si>
    <t>032006.0002 - Interventi per contributi esterni e indennizzi per servitù militari</t>
  </si>
  <si>
    <t xml:space="preserve">032006.0003 - Speciali elargizioni, assegni, indennità </t>
  </si>
  <si>
    <t>032006.0003 - Speciali elargizioni, assegni, indennità</t>
  </si>
  <si>
    <t>032006.0004 - Trattamenti provvisori di pensione</t>
  </si>
  <si>
    <t>032.007 Servizi per le pubbliche amministrazioni nell'area degli acquisti e del trattamento economico del personale</t>
  </si>
  <si>
    <t>032007.0001 - Spese di personale per il programma</t>
  </si>
  <si>
    <t>032007.0002 - Razionalizzazione degli acquisti della Pubblica amministrazione (e-procurement)</t>
  </si>
  <si>
    <t>032007.0003 - Gestione centralizzata delle retribuzioni delle amministrazioni pubbliche (NoiPA)</t>
  </si>
  <si>
    <t>032007.0004 - Approvvigionamento di stampati comuni, pubblicazioni ufficiali, Gazzetta ufficiale e altri prodotti carto-tecnici forniti dall'Istituto Poligrafico e Zecca dello Stato S.p.A. e relative attività di vigilanza e controllo</t>
  </si>
  <si>
    <t>032007.0004 - Approvvigionamento di stampati comuni, pubblicazioni ufficiali, Gazzetta ufficiale e altri prodotti carto-tecnici e relative attività di vigilanza e controllo</t>
  </si>
  <si>
    <t>032007.0005 - Oneri finanziari su depositi cauzionali e restituzione somme indebitamente versate nelle tesorerie dello Stato</t>
  </si>
  <si>
    <t>032007.0005 - Restituzione di somme indebitamente versate e pagamento interessi su depositi definitivi</t>
  </si>
  <si>
    <t>033.001 Fondi da assegnare</t>
  </si>
  <si>
    <t>033001.0001 - Interventi strutturali di politica economica e per la riduzione della pressione fiscale</t>
  </si>
  <si>
    <t>033001.0002 - Fondi da assegnare per esigenze di gestione</t>
  </si>
  <si>
    <t>033001.0003 - Fondi da assegnare per il personale</t>
  </si>
  <si>
    <t>033001.0003 - Fondi da assegnare per il personale delle Amministrazioni pubbliche</t>
  </si>
  <si>
    <t>033001.0004 - Fondi da assegnare per canoni di locazione di immobili pubblici</t>
  </si>
  <si>
    <t>033001.0005 - Fondi da assegnare in esito al riaccertamento straordinario dei residui passivi</t>
  </si>
  <si>
    <t>033001.0006 - Fondi da assegnare per spese derivanti dalle elezioni</t>
  </si>
  <si>
    <t>033001.0007 - Fondi da assegnare per interventi di settore</t>
  </si>
  <si>
    <t xml:space="preserve">033001.0008 - Fondo da assegnare per l'attuazione dei contratti del personale </t>
  </si>
  <si>
    <t>033001.0008 - Fondo da assegnare per l'attuazione dei contratti del personale</t>
  </si>
  <si>
    <t>033001.0009 - Fondi da assegnare per l'ammodernamento delle dotazioni strumentali anche per la sicurezza informatica</t>
  </si>
  <si>
    <t xml:space="preserve">033001.0010 - Fondi da assegnare per le esigenze indifferibili in campo sociale e per la sicurezza di particolari territori </t>
  </si>
  <si>
    <t>033001.0010 - Fondi da assegnare per le esigenze indifferibili in campo sociale e per la sicurezza di particolari territori</t>
  </si>
  <si>
    <t>033001.0011 - Fondi da assegnare per il finanziamento del terzo settore, dell'impresa sociale e per la disciplina del servizio civile universale</t>
  </si>
  <si>
    <t>033001.0012 - Fondo da assegnare relativo alla quota parte dell'importo del 5 per mille del gettito IRPEF</t>
  </si>
  <si>
    <t>033.002 Fondi di riserva e speciali</t>
  </si>
  <si>
    <t>033002.0001 - Fondi di riserva</t>
  </si>
  <si>
    <t>033002.0002 - Fondi speciali per la copertura di nuove leggi di spesa</t>
  </si>
  <si>
    <t>034.001 Oneri per il servizio del debito statale</t>
  </si>
  <si>
    <t>034001.0002 - Oneri finanziari su titoli del debito statale</t>
  </si>
  <si>
    <t>034001.0003 - Oneri finanziari su buoni postali fruttiferi</t>
  </si>
  <si>
    <t>034001.0004 - Oneri finanziari su giacenze conti correnti postali</t>
  </si>
  <si>
    <t>034001.0006 - Oneri per la gestione del debito</t>
  </si>
  <si>
    <t>034.002 Rimborsi del debito statale</t>
  </si>
  <si>
    <t>034002.0002 - Rimborso titoli del debito statale</t>
  </si>
  <si>
    <t>034002.0003 - Rimborso buoni postali</t>
  </si>
  <si>
    <t>034002.0004 - Rimborso alla Banca d'Italia del controvalore delle monete metalliche in lire</t>
  </si>
  <si>
    <t>034002.0005 - Passività a carico dello Stato</t>
  </si>
  <si>
    <t>.</t>
  </si>
  <si>
    <r>
      <t>Ulteriori dati e informazioni sul Bilancio dello Stato in formato elaborabile sono consultabili nel Portale OpenBDAP (</t>
    </r>
    <r>
      <rPr>
        <u/>
        <sz val="14"/>
        <color indexed="62"/>
        <rFont val="Calibri"/>
        <family val="2"/>
      </rPr>
      <t>https://openbdap.mef.gov.it/it/BdS</t>
    </r>
    <r>
      <rPr>
        <sz val="14"/>
        <rFont val="Calibri"/>
        <family val="2"/>
      </rPr>
      <t xml:space="preserv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</si>
</sst>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_ ;\-0\ "/>
    <numFmt numFmtId="165" formatCode="_-* #,##0.0_-;\-* #,##0.0_-;_-* &quot;-&quot;??_-;_-@_-"/>
    <numFmt numFmtId="166" formatCode="#,##0.0"/>
    <numFmt numFmtId="167" formatCode="0.0"/>
    <numFmt numFmtId="168" formatCode="_(* #,##0.00_);_(* \(#,##0.00\);_(* &quot;-&quot;??_);_(@_)"/>
  </numFmts>
  <fonts count="123" x14ac:knownFonts="1">
    <font>
      <sz val="10"/>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2"/>
      <name val="MS Sans Serif"/>
      <family val="2"/>
    </font>
    <font>
      <sz val="14"/>
      <name val="MS Sans Serif"/>
      <family val="2"/>
    </font>
    <font>
      <sz val="10"/>
      <name val="Arial"/>
      <family val="2"/>
    </font>
    <font>
      <i/>
      <sz val="10"/>
      <name val="Arial"/>
      <family val="2"/>
    </font>
    <font>
      <sz val="10"/>
      <name val="Arial"/>
      <family val="2"/>
    </font>
    <font>
      <b/>
      <sz val="12"/>
      <color indexed="8"/>
      <name val="Calibri"/>
      <family val="2"/>
    </font>
    <font>
      <sz val="12"/>
      <color indexed="8"/>
      <name val="Calibri"/>
      <family val="2"/>
    </font>
    <font>
      <b/>
      <sz val="13.5"/>
      <name val="MS Sans Serif"/>
      <family val="2"/>
    </font>
    <font>
      <sz val="12"/>
      <name val="Calibri"/>
      <family val="2"/>
    </font>
    <font>
      <sz val="10"/>
      <name val="Calibri"/>
      <family val="2"/>
    </font>
    <font>
      <b/>
      <sz val="12"/>
      <name val="Calibri"/>
      <family val="2"/>
    </font>
    <font>
      <b/>
      <sz val="18"/>
      <name val="MS Sans Serif"/>
      <family val="2"/>
    </font>
    <font>
      <sz val="14"/>
      <name val="Calibri"/>
      <family val="2"/>
    </font>
    <font>
      <sz val="11"/>
      <color theme="1"/>
      <name val="Calibri"/>
      <family val="2"/>
      <scheme val="minor"/>
    </font>
    <font>
      <u/>
      <sz val="10"/>
      <color theme="10"/>
      <name val="MS Sans Serif"/>
      <family val="2"/>
    </font>
    <font>
      <b/>
      <sz val="11"/>
      <color theme="1"/>
      <name val="Calibri"/>
      <family val="2"/>
      <scheme val="minor"/>
    </font>
    <font>
      <sz val="12"/>
      <color theme="1"/>
      <name val="Calibri"/>
      <family val="2"/>
      <scheme val="minor"/>
    </font>
    <font>
      <b/>
      <sz val="16"/>
      <color theme="1"/>
      <name val="Calibri"/>
      <family val="2"/>
      <scheme val="minor"/>
    </font>
    <font>
      <sz val="12"/>
      <color theme="1"/>
      <name val="Calibri"/>
      <family val="2"/>
    </font>
    <font>
      <b/>
      <sz val="14"/>
      <color theme="0"/>
      <name val="Calibri"/>
      <family val="2"/>
    </font>
    <font>
      <sz val="11"/>
      <color theme="1"/>
      <name val="Arial"/>
      <family val="2"/>
    </font>
    <font>
      <b/>
      <sz val="12"/>
      <color theme="1"/>
      <name val="Calibri"/>
      <family val="2"/>
      <scheme val="minor"/>
    </font>
    <font>
      <i/>
      <sz val="11"/>
      <color theme="1"/>
      <name val="Arial"/>
      <family val="2"/>
    </font>
    <font>
      <sz val="11"/>
      <name val="Calibri"/>
      <family val="2"/>
      <scheme val="minor"/>
    </font>
    <font>
      <sz val="16"/>
      <name val="Calibri"/>
      <family val="2"/>
      <scheme val="minor"/>
    </font>
    <font>
      <b/>
      <sz val="14"/>
      <color theme="0"/>
      <name val="Calibri"/>
      <family val="2"/>
      <scheme val="minor"/>
    </font>
    <font>
      <b/>
      <sz val="16"/>
      <color theme="0"/>
      <name val="Calibri"/>
      <family val="2"/>
      <scheme val="minor"/>
    </font>
    <font>
      <i/>
      <sz val="11"/>
      <name val="Calibri"/>
      <family val="2"/>
      <scheme val="minor"/>
    </font>
    <font>
      <i/>
      <sz val="14"/>
      <name val="Calibri"/>
      <family val="2"/>
      <scheme val="minor"/>
    </font>
    <font>
      <sz val="14"/>
      <name val="Calibri"/>
      <family val="2"/>
      <scheme val="minor"/>
    </font>
    <font>
      <b/>
      <sz val="16"/>
      <name val="Calibri"/>
      <family val="2"/>
      <scheme val="minor"/>
    </font>
    <font>
      <sz val="10"/>
      <name val="Calibri"/>
      <family val="2"/>
      <scheme val="minor"/>
    </font>
    <font>
      <sz val="12"/>
      <name val="Calibri"/>
      <family val="2"/>
      <scheme val="minor"/>
    </font>
    <font>
      <b/>
      <sz val="10"/>
      <name val="Calibri"/>
      <family val="2"/>
      <scheme val="minor"/>
    </font>
    <font>
      <b/>
      <sz val="12"/>
      <name val="Calibri"/>
      <family val="2"/>
      <scheme val="minor"/>
    </font>
    <font>
      <i/>
      <sz val="12"/>
      <name val="Calibri"/>
      <family val="2"/>
      <scheme val="minor"/>
    </font>
    <font>
      <b/>
      <i/>
      <sz val="12"/>
      <name val="Calibri"/>
      <family val="2"/>
      <scheme val="minor"/>
    </font>
    <font>
      <u/>
      <sz val="12"/>
      <color theme="10"/>
      <name val="Calibri"/>
      <family val="2"/>
      <scheme val="minor"/>
    </font>
    <font>
      <u/>
      <sz val="11"/>
      <color theme="4"/>
      <name val="Calibri"/>
      <family val="2"/>
      <scheme val="minor"/>
    </font>
    <font>
      <i/>
      <u/>
      <sz val="11"/>
      <name val="Calibri"/>
      <family val="2"/>
      <scheme val="minor"/>
    </font>
    <font>
      <sz val="11"/>
      <color rgb="FF00B050"/>
      <name val="Calibri"/>
      <family val="2"/>
      <scheme val="minor"/>
    </font>
    <font>
      <i/>
      <u/>
      <sz val="11"/>
      <color rgb="FF00B050"/>
      <name val="Calibri"/>
      <family val="2"/>
      <scheme val="minor"/>
    </font>
    <font>
      <b/>
      <sz val="14"/>
      <color theme="1"/>
      <name val="Calibri"/>
      <family val="2"/>
      <scheme val="minor"/>
    </font>
    <font>
      <b/>
      <sz val="18"/>
      <name val="Calibri"/>
      <family val="2"/>
      <scheme val="minor"/>
    </font>
    <font>
      <b/>
      <sz val="10"/>
      <color theme="3"/>
      <name val="Calibri"/>
      <family val="2"/>
      <scheme val="minor"/>
    </font>
    <font>
      <sz val="18"/>
      <name val="Calibri"/>
      <family val="2"/>
    </font>
    <font>
      <b/>
      <sz val="14"/>
      <name val="Calibri"/>
      <family val="2"/>
    </font>
    <font>
      <b/>
      <sz val="12"/>
      <color theme="3"/>
      <name val="Calibri"/>
      <family val="2"/>
      <scheme val="minor"/>
    </font>
    <font>
      <u/>
      <sz val="12"/>
      <color theme="1"/>
      <name val="Calibri"/>
      <family val="2"/>
      <scheme val="minor"/>
    </font>
    <font>
      <i/>
      <u/>
      <sz val="12"/>
      <color theme="1"/>
      <name val="Calibri"/>
      <family val="2"/>
      <scheme val="minor"/>
    </font>
    <font>
      <u/>
      <sz val="12"/>
      <color theme="4"/>
      <name val="Calibri"/>
      <family val="2"/>
      <scheme val="minor"/>
    </font>
    <font>
      <i/>
      <u/>
      <sz val="12"/>
      <name val="Calibri"/>
      <family val="2"/>
      <scheme val="minor"/>
    </font>
    <font>
      <sz val="12"/>
      <color rgb="FF00B050"/>
      <name val="Calibri"/>
      <family val="2"/>
      <scheme val="minor"/>
    </font>
    <font>
      <i/>
      <u/>
      <sz val="12"/>
      <color rgb="FF00B050"/>
      <name val="Calibri"/>
      <family val="2"/>
      <scheme val="minor"/>
    </font>
    <font>
      <sz val="12"/>
      <color theme="4"/>
      <name val="Calibri"/>
      <family val="2"/>
      <scheme val="minor"/>
    </font>
    <font>
      <i/>
      <u/>
      <sz val="12"/>
      <color theme="4"/>
      <name val="Calibri"/>
      <family val="2"/>
      <scheme val="minor"/>
    </font>
    <font>
      <i/>
      <sz val="12"/>
      <name val="Calibri"/>
      <family val="2"/>
    </font>
    <font>
      <sz val="10"/>
      <name val="Arial"/>
      <family val="2"/>
    </font>
    <font>
      <b/>
      <sz val="11"/>
      <color theme="0"/>
      <name val="Calibri"/>
      <family val="2"/>
      <scheme val="minor"/>
    </font>
    <font>
      <b/>
      <sz val="13.5"/>
      <name val="Calibri"/>
      <family val="2"/>
      <scheme val="minor"/>
    </font>
    <font>
      <b/>
      <i/>
      <sz val="11"/>
      <name val="Calibri"/>
      <family val="2"/>
      <scheme val="minor"/>
    </font>
    <font>
      <sz val="10"/>
      <name val="Arial"/>
      <family val="2"/>
    </font>
    <font>
      <sz val="10"/>
      <color rgb="FF000000"/>
      <name val="Arial"/>
      <family val="2"/>
    </font>
    <font>
      <b/>
      <sz val="16"/>
      <color rgb="FF000000"/>
      <name val="Calibri"/>
      <family val="2"/>
    </font>
    <font>
      <sz val="16"/>
      <color rgb="FF000000"/>
      <name val="Arial"/>
      <family val="2"/>
    </font>
    <font>
      <sz val="6"/>
      <color rgb="FF000000"/>
      <name val="Arial"/>
      <family val="2"/>
    </font>
    <font>
      <b/>
      <sz val="11"/>
      <color rgb="FFFFFFFF"/>
      <name val="Calibri"/>
      <family val="2"/>
    </font>
    <font>
      <b/>
      <vertAlign val="superscript"/>
      <sz val="12"/>
      <color rgb="FFFFFFFF"/>
      <name val="Calibri"/>
      <family val="2"/>
    </font>
    <font>
      <sz val="11"/>
      <color rgb="FF000000"/>
      <name val="Calibri"/>
      <family val="2"/>
    </font>
    <font>
      <b/>
      <sz val="11"/>
      <color rgb="FF000000"/>
      <name val="Calibri"/>
      <family val="2"/>
    </font>
    <font>
      <sz val="10"/>
      <color rgb="FF000000"/>
      <name val="Calibri"/>
      <family val="2"/>
      <scheme val="minor"/>
    </font>
    <font>
      <b/>
      <vertAlign val="superscript"/>
      <sz val="14"/>
      <color theme="1"/>
      <name val="Calibri"/>
      <family val="2"/>
      <scheme val="minor"/>
    </font>
    <font>
      <b/>
      <sz val="11"/>
      <color indexed="9"/>
      <name val="Calibri"/>
      <family val="2"/>
      <scheme val="minor"/>
    </font>
    <font>
      <b/>
      <sz val="11"/>
      <name val="Calibri"/>
      <family val="2"/>
    </font>
    <font>
      <sz val="11"/>
      <name val="Calibri"/>
      <family val="2"/>
    </font>
    <font>
      <b/>
      <sz val="6"/>
      <color rgb="FF000000"/>
      <name val="Arial"/>
      <family val="2"/>
    </font>
    <font>
      <sz val="9"/>
      <color rgb="FF000000"/>
      <name val="Arial"/>
      <family val="2"/>
    </font>
    <font>
      <sz val="14"/>
      <color rgb="FF00B050"/>
      <name val="Calibri"/>
      <family val="2"/>
      <scheme val="minor"/>
    </font>
    <font>
      <b/>
      <sz val="14"/>
      <name val="Calibri"/>
      <family val="2"/>
      <scheme val="minor"/>
    </font>
    <font>
      <b/>
      <vertAlign val="superscript"/>
      <sz val="12"/>
      <color theme="0"/>
      <name val="Calibri"/>
      <family val="2"/>
      <scheme val="minor"/>
    </font>
    <font>
      <b/>
      <sz val="12"/>
      <color rgb="FFFFFFFF"/>
      <name val="Calibri"/>
      <family val="2"/>
    </font>
    <font>
      <u/>
      <sz val="12"/>
      <color rgb="FF0070C0"/>
      <name val="Calibri"/>
      <family val="2"/>
      <scheme val="minor"/>
    </font>
    <font>
      <sz val="10"/>
      <name val="Arial"/>
      <family val="2"/>
    </font>
    <font>
      <b/>
      <i/>
      <sz val="10"/>
      <name val="Arial"/>
      <family val="2"/>
    </font>
    <font>
      <b/>
      <sz val="11"/>
      <color indexed="8"/>
      <name val="Calibri"/>
      <family val="2"/>
    </font>
    <font>
      <sz val="11"/>
      <color indexed="8"/>
      <name val="Calibri"/>
      <family val="2"/>
    </font>
    <font>
      <sz val="12"/>
      <color rgb="FF0070C0"/>
      <name val="Calibri"/>
      <family val="2"/>
      <scheme val="minor"/>
    </font>
    <font>
      <b/>
      <sz val="12"/>
      <color theme="1"/>
      <name val="Calibri"/>
      <family val="2"/>
    </font>
    <font>
      <sz val="10"/>
      <color theme="1"/>
      <name val="Calibri"/>
      <family val="2"/>
    </font>
    <font>
      <b/>
      <sz val="10"/>
      <name val="MS Sans Serif"/>
      <family val="2"/>
    </font>
    <font>
      <b/>
      <sz val="12"/>
      <name val="MS Sans Serif"/>
      <family val="2"/>
    </font>
    <font>
      <sz val="14"/>
      <color indexed="40"/>
      <name val="Calibri"/>
      <family val="2"/>
    </font>
    <font>
      <u/>
      <sz val="14"/>
      <color indexed="62"/>
      <name val="Calibri"/>
      <family val="2"/>
    </font>
    <font>
      <b/>
      <u/>
      <sz val="14"/>
      <color indexed="49"/>
      <name val="Calibri"/>
      <family val="2"/>
    </font>
    <font>
      <b/>
      <sz val="11"/>
      <color indexed="8"/>
      <name val="Calibri"/>
      <family val="2"/>
      <scheme val="minor"/>
    </font>
    <font>
      <sz val="11"/>
      <color indexed="8"/>
      <name val="Calibri"/>
      <family val="2"/>
      <scheme val="minor"/>
    </font>
    <font>
      <i/>
      <sz val="11"/>
      <color indexed="8"/>
      <name val="Calibri"/>
      <family val="2"/>
      <scheme val="minor"/>
    </font>
    <font>
      <b/>
      <i/>
      <sz val="11"/>
      <color indexed="8"/>
      <name val="Calibri"/>
      <family val="2"/>
      <scheme val="minor"/>
    </font>
    <font>
      <sz val="11"/>
      <color rgb="FF000000"/>
      <name val="Calibri"/>
      <family val="2"/>
      <scheme val="minor"/>
    </font>
    <font>
      <b/>
      <sz val="11"/>
      <color rgb="FF000000"/>
      <name val="Calibri"/>
      <family val="2"/>
      <scheme val="minor"/>
    </font>
    <font>
      <b/>
      <vertAlign val="superscript"/>
      <sz val="12"/>
      <color indexed="8"/>
      <name val="Calibri"/>
      <family val="2"/>
    </font>
    <font>
      <vertAlign val="superscript"/>
      <sz val="12"/>
      <color rgb="FF000000"/>
      <name val="Calibri"/>
      <family val="2"/>
    </font>
    <font>
      <sz val="11"/>
      <color rgb="FFFF0000"/>
      <name val="Calibri"/>
      <family val="2"/>
      <scheme val="minor"/>
    </font>
    <font>
      <i/>
      <sz val="10"/>
      <name val="Calibri"/>
      <family val="2"/>
      <scheme val="minor"/>
    </font>
    <font>
      <b/>
      <i/>
      <sz val="10"/>
      <name val="Calibri"/>
      <family val="2"/>
      <scheme val="minor"/>
    </font>
    <font>
      <b/>
      <sz val="12"/>
      <color theme="8" tint="-0.249977111117893"/>
      <name val="Calibri"/>
      <family val="2"/>
      <scheme val="minor"/>
    </font>
    <font>
      <b/>
      <i/>
      <u/>
      <sz val="11"/>
      <color theme="1"/>
      <name val="Calibri"/>
      <family val="2"/>
      <scheme val="minor"/>
    </font>
    <font>
      <u/>
      <sz val="11"/>
      <color rgb="FF0070C0"/>
      <name val="Calibri"/>
      <family val="2"/>
      <scheme val="minor"/>
    </font>
    <font>
      <i/>
      <u/>
      <sz val="11"/>
      <color theme="1"/>
      <name val="Calibri"/>
      <family val="2"/>
      <scheme val="minor"/>
    </font>
    <font>
      <b/>
      <sz val="11"/>
      <color rgb="FF00B050"/>
      <name val="Calibri"/>
      <family val="2"/>
      <scheme val="minor"/>
    </font>
    <font>
      <b/>
      <i/>
      <u/>
      <sz val="11"/>
      <color rgb="FF00B050"/>
      <name val="Calibri"/>
      <family val="2"/>
      <scheme val="minor"/>
    </font>
    <font>
      <b/>
      <u/>
      <sz val="11"/>
      <color theme="8" tint="-0.249977111117893"/>
      <name val="Calibri"/>
      <family val="2"/>
      <scheme val="minor"/>
    </font>
    <font>
      <sz val="10"/>
      <color theme="1"/>
      <name val="Calibri"/>
      <family val="2"/>
      <scheme val="minor"/>
    </font>
    <font>
      <sz val="9"/>
      <color theme="1"/>
      <name val="Calibri"/>
      <family val="2"/>
      <scheme val="minor"/>
    </font>
  </fonts>
  <fills count="18">
    <fill>
      <patternFill patternType="none"/>
    </fill>
    <fill>
      <patternFill patternType="gray125"/>
    </fill>
    <fill>
      <patternFill patternType="solid">
        <fgColor theme="3" tint="0.39997558519241921"/>
        <bgColor indexed="64"/>
      </patternFill>
    </fill>
    <fill>
      <patternFill patternType="solid">
        <fgColor theme="4" tint="0.79998168889431442"/>
        <bgColor theme="4" tint="0.79998168889431442"/>
      </patternFill>
    </fill>
    <fill>
      <patternFill patternType="solid">
        <fgColor theme="4"/>
        <bgColor theme="4" tint="0.79998168889431442"/>
      </patternFill>
    </fill>
    <fill>
      <patternFill patternType="solid">
        <fgColor rgb="FFC5D9F1"/>
        <bgColor indexed="64"/>
      </patternFill>
    </fill>
    <fill>
      <patternFill patternType="solid">
        <fgColor theme="3" tint="0.79998168889431442"/>
        <bgColor indexed="64"/>
      </patternFill>
    </fill>
    <fill>
      <patternFill patternType="solid">
        <fgColor rgb="FFFFFFFF"/>
        <bgColor rgb="FFFFFFFF"/>
      </patternFill>
    </fill>
    <fill>
      <patternFill patternType="solid">
        <fgColor rgb="FF4F81BD"/>
        <bgColor rgb="FFFFFFFF"/>
      </patternFill>
    </fill>
    <fill>
      <patternFill patternType="solid">
        <fgColor rgb="FFC5D9F1"/>
        <bgColor rgb="FFFFFFFF"/>
      </patternFill>
    </fill>
    <fill>
      <patternFill patternType="solid">
        <fgColor theme="4"/>
        <bgColor indexed="9"/>
      </patternFill>
    </fill>
    <fill>
      <patternFill patternType="solid">
        <fgColor rgb="FFD8D8D8"/>
        <bgColor rgb="FFFFFFFF"/>
      </patternFill>
    </fill>
    <fill>
      <patternFill patternType="solid">
        <fgColor rgb="FFDBE5F1"/>
        <bgColor rgb="FFFFFFFF"/>
      </patternFill>
    </fill>
    <fill>
      <patternFill patternType="solid">
        <fgColor indexed="9"/>
        <bgColor indexed="9"/>
      </patternFill>
    </fill>
    <fill>
      <patternFill patternType="solid">
        <fgColor theme="4" tint="0.79998168889431442"/>
        <bgColor indexed="9"/>
      </patternFill>
    </fill>
    <fill>
      <patternFill patternType="solid">
        <fgColor theme="0" tint="-0.14999847407452621"/>
        <bgColor indexed="9"/>
      </patternFill>
    </fill>
    <fill>
      <patternFill patternType="solid">
        <fgColor theme="4" tint="0.59999389629810485"/>
        <bgColor indexed="64"/>
      </patternFill>
    </fill>
    <fill>
      <patternFill patternType="solid">
        <fgColor rgb="FF0070C0"/>
        <bgColor theme="4" tint="0.79998168889431442"/>
      </patternFill>
    </fill>
  </fills>
  <borders count="256">
    <border>
      <left/>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8"/>
      </bottom>
      <diagonal/>
    </border>
    <border>
      <left style="medium">
        <color indexed="64"/>
      </left>
      <right style="medium">
        <color indexed="64"/>
      </right>
      <top/>
      <bottom style="hair">
        <color indexed="8"/>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style="hair">
        <color indexed="64"/>
      </bottom>
      <diagonal/>
    </border>
    <border>
      <left style="medium">
        <color indexed="64"/>
      </left>
      <right style="medium">
        <color indexed="64"/>
      </right>
      <top style="hair">
        <color indexed="8"/>
      </top>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right/>
      <top style="hair">
        <color indexed="64"/>
      </top>
      <bottom style="hair">
        <color indexed="64"/>
      </bottom>
      <diagonal/>
    </border>
    <border>
      <left/>
      <right/>
      <top style="hair">
        <color indexed="64"/>
      </top>
      <bottom/>
      <diagonal/>
    </border>
    <border>
      <left/>
      <right/>
      <top style="medium">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ck">
        <color theme="3" tint="0.39988402966399123"/>
      </left>
      <right/>
      <top style="thick">
        <color theme="3" tint="0.39988402966399123"/>
      </top>
      <bottom style="thick">
        <color theme="3" tint="0.39988402966399123"/>
      </bottom>
      <diagonal/>
    </border>
    <border>
      <left/>
      <right style="thick">
        <color theme="3" tint="0.39988402966399123"/>
      </right>
      <top style="thick">
        <color theme="3" tint="0.39988402966399123"/>
      </top>
      <bottom style="thick">
        <color theme="3" tint="0.39988402966399123"/>
      </bottom>
      <diagonal/>
    </border>
    <border>
      <left style="thick">
        <color theme="3" tint="0.39991454817346722"/>
      </left>
      <right style="thin">
        <color indexed="64"/>
      </right>
      <top/>
      <bottom style="thick">
        <color theme="3" tint="0.39991454817346722"/>
      </bottom>
      <diagonal/>
    </border>
    <border>
      <left style="thin">
        <color indexed="64"/>
      </left>
      <right/>
      <top/>
      <bottom style="thick">
        <color theme="3" tint="0.39991454817346722"/>
      </bottom>
      <diagonal/>
    </border>
    <border>
      <left style="thin">
        <color indexed="64"/>
      </left>
      <right style="thick">
        <color theme="3" tint="0.39991454817346722"/>
      </right>
      <top style="thick">
        <color theme="3" tint="0.39988402966399123"/>
      </top>
      <bottom style="thick">
        <color theme="3" tint="0.39991454817346722"/>
      </bottom>
      <diagonal/>
    </border>
    <border>
      <left style="thick">
        <color theme="3" tint="0.39991454817346722"/>
      </left>
      <right style="thin">
        <color indexed="64"/>
      </right>
      <top style="thick">
        <color theme="3" tint="0.39991454817346722"/>
      </top>
      <bottom style="thin">
        <color indexed="64"/>
      </bottom>
      <diagonal/>
    </border>
    <border>
      <left style="thick">
        <color theme="3" tint="0.39991454817346722"/>
      </left>
      <right style="thin">
        <color indexed="64"/>
      </right>
      <top/>
      <bottom style="thin">
        <color indexed="64"/>
      </bottom>
      <diagonal/>
    </border>
    <border>
      <left style="thin">
        <color indexed="64"/>
      </left>
      <right style="thick">
        <color theme="3" tint="0.39994506668294322"/>
      </right>
      <top/>
      <bottom style="thick">
        <color theme="3" tint="0.39991454817346722"/>
      </bottom>
      <diagonal/>
    </border>
    <border>
      <left style="thick">
        <color theme="3" tint="0.39991454817346722"/>
      </left>
      <right style="thin">
        <color indexed="64"/>
      </right>
      <top style="thick">
        <color theme="3" tint="0.39991454817346722"/>
      </top>
      <bottom style="thick">
        <color theme="3" tint="0.39991454817346722"/>
      </bottom>
      <diagonal/>
    </border>
    <border>
      <left style="thin">
        <color indexed="64"/>
      </left>
      <right/>
      <top style="thick">
        <color theme="3" tint="0.39991454817346722"/>
      </top>
      <bottom style="thick">
        <color theme="3" tint="0.39991454817346722"/>
      </bottom>
      <diagonal/>
    </border>
    <border>
      <left style="thin">
        <color indexed="64"/>
      </left>
      <right style="thick">
        <color theme="3" tint="0.39991454817346722"/>
      </right>
      <top style="thick">
        <color theme="3" tint="0.39991454817346722"/>
      </top>
      <bottom style="thick">
        <color theme="3" tint="0.39991454817346722"/>
      </bottom>
      <diagonal/>
    </border>
    <border>
      <left style="thick">
        <color theme="3" tint="0.39991454817346722"/>
      </left>
      <right/>
      <top style="hair">
        <color theme="3" tint="0.39985351115451523"/>
      </top>
      <bottom/>
      <diagonal/>
    </border>
    <border>
      <left/>
      <right style="thick">
        <color theme="3" tint="0.39991454817346722"/>
      </right>
      <top style="hair">
        <color theme="3" tint="0.39985351115451523"/>
      </top>
      <bottom/>
      <diagonal/>
    </border>
    <border>
      <left/>
      <right/>
      <top style="hair">
        <color theme="3" tint="0.39985351115451523"/>
      </top>
      <bottom style="hair">
        <color indexed="64"/>
      </bottom>
      <diagonal/>
    </border>
    <border>
      <left/>
      <right style="thick">
        <color theme="3" tint="0.39988402966399123"/>
      </right>
      <top style="hair">
        <color theme="3" tint="0.39985351115451523"/>
      </top>
      <bottom style="hair">
        <color indexed="64"/>
      </bottom>
      <diagonal/>
    </border>
    <border>
      <left/>
      <right/>
      <top/>
      <bottom style="thick">
        <color theme="3" tint="0.39991454817346722"/>
      </bottom>
      <diagonal/>
    </border>
    <border>
      <left/>
      <right style="thick">
        <color theme="3" tint="0.39991454817346722"/>
      </right>
      <top/>
      <bottom style="thick">
        <color theme="3" tint="0.39991454817346722"/>
      </bottom>
      <diagonal/>
    </border>
    <border>
      <left/>
      <right style="thick">
        <color theme="3" tint="0.39988402966399123"/>
      </right>
      <top style="hair">
        <color indexed="64"/>
      </top>
      <bottom style="hair">
        <color indexed="64"/>
      </bottom>
      <diagonal/>
    </border>
    <border>
      <left style="thick">
        <color theme="3" tint="0.39988402966399123"/>
      </left>
      <right/>
      <top style="hair">
        <color indexed="64"/>
      </top>
      <bottom/>
      <diagonal/>
    </border>
    <border>
      <left/>
      <right style="thick">
        <color theme="3" tint="0.39988402966399123"/>
      </right>
      <top style="hair">
        <color indexed="64"/>
      </top>
      <bottom/>
      <diagonal/>
    </border>
    <border>
      <left style="thick">
        <color theme="3" tint="0.39988402966399123"/>
      </left>
      <right/>
      <top style="hair">
        <color indexed="64"/>
      </top>
      <bottom style="hair">
        <color indexed="64"/>
      </bottom>
      <diagonal/>
    </border>
    <border>
      <left/>
      <right style="thick">
        <color theme="3" tint="0.39988402966399123"/>
      </right>
      <top/>
      <bottom style="hair">
        <color indexed="64"/>
      </bottom>
      <diagonal/>
    </border>
    <border>
      <left/>
      <right style="thick">
        <color theme="3" tint="0.39991454817346722"/>
      </right>
      <top style="hair">
        <color indexed="64"/>
      </top>
      <bottom style="hair">
        <color indexed="64"/>
      </bottom>
      <diagonal/>
    </border>
    <border>
      <left style="thick">
        <color theme="3" tint="0.39985351115451523"/>
      </left>
      <right/>
      <top style="hair">
        <color indexed="64"/>
      </top>
      <bottom/>
      <diagonal/>
    </border>
    <border>
      <left style="thick">
        <color theme="3" tint="0.39988402966399123"/>
      </left>
      <right/>
      <top/>
      <bottom/>
      <diagonal/>
    </border>
    <border>
      <left/>
      <right style="thick">
        <color theme="3" tint="0.39988402966399123"/>
      </right>
      <top/>
      <bottom/>
      <diagonal/>
    </border>
    <border>
      <left style="thick">
        <color theme="3" tint="0.39988402966399123"/>
      </left>
      <right/>
      <top/>
      <bottom style="hair">
        <color indexed="64"/>
      </bottom>
      <diagonal/>
    </border>
    <border>
      <left/>
      <right style="thick">
        <color theme="3" tint="0.39991454817346722"/>
      </right>
      <top/>
      <bottom/>
      <diagonal/>
    </border>
    <border>
      <left/>
      <right style="thick">
        <color theme="3" tint="0.39991454817346722"/>
      </right>
      <top style="hair">
        <color indexed="64"/>
      </top>
      <bottom/>
      <diagonal/>
    </border>
    <border>
      <left style="thick">
        <color theme="3" tint="0.39991454817346722"/>
      </left>
      <right/>
      <top style="hair">
        <color indexed="64"/>
      </top>
      <bottom/>
      <diagonal/>
    </border>
    <border>
      <left style="thick">
        <color theme="3" tint="0.39991454817346722"/>
      </left>
      <right/>
      <top/>
      <bottom style="hair">
        <color indexed="64"/>
      </bottom>
      <diagonal/>
    </border>
    <border>
      <left/>
      <right style="thick">
        <color theme="3" tint="0.39991454817346722"/>
      </right>
      <top/>
      <bottom style="hair">
        <color indexed="64"/>
      </bottom>
      <diagonal/>
    </border>
    <border>
      <left style="thick">
        <color theme="3" tint="0.39991454817346722"/>
      </left>
      <right/>
      <top/>
      <bottom/>
      <diagonal/>
    </border>
    <border>
      <left/>
      <right style="thick">
        <color theme="3" tint="0.39991454817346722"/>
      </right>
      <top style="hair">
        <color theme="3" tint="0.39985351115451523"/>
      </top>
      <bottom style="hair">
        <color indexed="64"/>
      </bottom>
      <diagonal/>
    </border>
    <border>
      <left/>
      <right style="thick">
        <color theme="3" tint="0.39994506668294322"/>
      </right>
      <top/>
      <bottom/>
      <diagonal/>
    </border>
    <border>
      <left style="thick">
        <color theme="3" tint="0.39985351115451523"/>
      </left>
      <right/>
      <top style="hair">
        <color indexed="64"/>
      </top>
      <bottom style="hair">
        <color indexed="64"/>
      </bottom>
      <diagonal/>
    </border>
    <border>
      <left style="thick">
        <color theme="3" tint="0.39985351115451523"/>
      </left>
      <right/>
      <top/>
      <bottom style="hair">
        <color indexed="64"/>
      </bottom>
      <diagonal/>
    </border>
    <border>
      <left style="thick">
        <color theme="3" tint="0.39985351115451523"/>
      </left>
      <right/>
      <top style="hair">
        <color theme="3" tint="0.39985351115451523"/>
      </top>
      <bottom/>
      <diagonal/>
    </border>
    <border>
      <left/>
      <right/>
      <top style="hair">
        <color theme="3" tint="0.39985351115451523"/>
      </top>
      <bottom/>
      <diagonal/>
    </border>
    <border>
      <left style="thick">
        <color theme="3" tint="0.39985351115451523"/>
      </left>
      <right/>
      <top style="hair">
        <color theme="3" tint="0.39985351115451523"/>
      </top>
      <bottom style="hair">
        <color indexed="64"/>
      </bottom>
      <diagonal/>
    </border>
    <border>
      <left/>
      <right style="thick">
        <color theme="3" tint="0.39985351115451523"/>
      </right>
      <top style="hair">
        <color theme="3" tint="0.39985351115451523"/>
      </top>
      <bottom style="hair">
        <color indexed="64"/>
      </bottom>
      <diagonal/>
    </border>
    <border>
      <left/>
      <right style="thick">
        <color theme="3" tint="0.39985351115451523"/>
      </right>
      <top style="hair">
        <color indexed="64"/>
      </top>
      <bottom style="hair">
        <color indexed="64"/>
      </bottom>
      <diagonal/>
    </border>
    <border>
      <left style="thick">
        <color theme="3" tint="0.39985351115451523"/>
      </left>
      <right/>
      <top/>
      <bottom style="thick">
        <color theme="3" tint="0.39991454817346722"/>
      </bottom>
      <diagonal/>
    </border>
    <border>
      <left/>
      <right style="thick">
        <color theme="3" tint="0.39985351115451523"/>
      </right>
      <top/>
      <bottom style="thick">
        <color theme="3" tint="0.39991454817346722"/>
      </bottom>
      <diagonal/>
    </border>
    <border>
      <left/>
      <right style="thick">
        <color theme="3" tint="0.39985351115451523"/>
      </right>
      <top style="hair">
        <color theme="3" tint="0.39985351115451523"/>
      </top>
      <bottom/>
      <diagonal/>
    </border>
    <border>
      <left style="thick">
        <color theme="3" tint="0.39985351115451523"/>
      </left>
      <right/>
      <top/>
      <bottom/>
      <diagonal/>
    </border>
    <border>
      <left/>
      <right style="thick">
        <color theme="3" tint="0.39985351115451523"/>
      </right>
      <top/>
      <bottom/>
      <diagonal/>
    </border>
    <border>
      <left style="thick">
        <color theme="3" tint="0.39991454817346722"/>
      </left>
      <right/>
      <top/>
      <bottom style="thick">
        <color theme="3" tint="0.39991454817346722"/>
      </bottom>
      <diagonal/>
    </border>
    <border>
      <left style="thick">
        <color theme="3" tint="0.39988402966399123"/>
      </left>
      <right/>
      <top style="hair">
        <color theme="3" tint="0.39985351115451523"/>
      </top>
      <bottom/>
      <diagonal/>
    </border>
    <border>
      <left/>
      <right style="thick">
        <color theme="3" tint="0.39988402966399123"/>
      </right>
      <top style="hair">
        <color theme="3" tint="0.39985351115451523"/>
      </top>
      <bottom/>
      <diagonal/>
    </border>
    <border>
      <left/>
      <right style="thick">
        <color theme="3" tint="0.39985351115451523"/>
      </right>
      <top/>
      <bottom style="hair">
        <color indexed="64"/>
      </bottom>
      <diagonal/>
    </border>
    <border>
      <left/>
      <right style="thick">
        <color theme="3" tint="0.39985351115451523"/>
      </right>
      <top style="hair">
        <color indexed="64"/>
      </top>
      <bottom/>
      <diagonal/>
    </border>
    <border>
      <left style="thick">
        <color theme="4"/>
      </left>
      <right/>
      <top/>
      <bottom style="hair">
        <color indexed="64"/>
      </bottom>
      <diagonal/>
    </border>
    <border>
      <left/>
      <right style="thick">
        <color theme="4"/>
      </right>
      <top/>
      <bottom style="hair">
        <color indexed="64"/>
      </bottom>
      <diagonal/>
    </border>
    <border>
      <left style="thick">
        <color theme="4"/>
      </left>
      <right/>
      <top style="hair">
        <color indexed="64"/>
      </top>
      <bottom style="hair">
        <color indexed="64"/>
      </bottom>
      <diagonal/>
    </border>
    <border>
      <left/>
      <right style="thick">
        <color theme="4"/>
      </right>
      <top style="hair">
        <color indexed="64"/>
      </top>
      <bottom style="hair">
        <color indexed="64"/>
      </bottom>
      <diagonal/>
    </border>
    <border>
      <left style="thick">
        <color theme="3" tint="0.39991454817346722"/>
      </left>
      <right/>
      <top style="hair">
        <color indexed="64"/>
      </top>
      <bottom style="hair">
        <color indexed="64"/>
      </bottom>
      <diagonal/>
    </border>
    <border>
      <left/>
      <right style="thick">
        <color theme="3" tint="0.39991454817346722"/>
      </right>
      <top/>
      <bottom style="hair">
        <color theme="3" tint="0.39985351115451523"/>
      </bottom>
      <diagonal/>
    </border>
    <border>
      <left style="thick">
        <color theme="3" tint="0.39982299264503923"/>
      </left>
      <right/>
      <top style="hair">
        <color theme="3" tint="0.39985351115451523"/>
      </top>
      <bottom/>
      <diagonal/>
    </border>
    <border>
      <left style="thick">
        <color theme="3" tint="0.39982299264503923"/>
      </left>
      <right/>
      <top/>
      <bottom style="hair">
        <color indexed="64"/>
      </bottom>
      <diagonal/>
    </border>
    <border>
      <left style="thick">
        <color theme="3" tint="0.39982299264503923"/>
      </left>
      <right/>
      <top style="hair">
        <color indexed="64"/>
      </top>
      <bottom style="hair">
        <color indexed="64"/>
      </bottom>
      <diagonal/>
    </border>
    <border>
      <left style="thick">
        <color theme="3" tint="0.39985351115451523"/>
      </left>
      <right/>
      <top/>
      <bottom style="thick">
        <color theme="3" tint="0.39985351115451523"/>
      </bottom>
      <diagonal/>
    </border>
    <border>
      <left/>
      <right style="thick">
        <color theme="3" tint="0.39985351115451523"/>
      </right>
      <top/>
      <bottom style="thick">
        <color theme="3" tint="0.39985351115451523"/>
      </bottom>
      <diagonal/>
    </border>
    <border>
      <left style="thick">
        <color theme="3" tint="0.39985351115451523"/>
      </left>
      <right/>
      <top style="thick">
        <color theme="3" tint="0.39991454817346722"/>
      </top>
      <bottom style="hair">
        <color theme="3" tint="0.39985351115451523"/>
      </bottom>
      <diagonal/>
    </border>
    <border>
      <left/>
      <right style="thick">
        <color theme="3" tint="0.39985351115451523"/>
      </right>
      <top style="thick">
        <color theme="3" tint="0.39991454817346722"/>
      </top>
      <bottom style="hair">
        <color theme="3" tint="0.39985351115451523"/>
      </bottom>
      <diagonal/>
    </border>
    <border>
      <left/>
      <right/>
      <top style="thick">
        <color theme="3" tint="0.39991454817346722"/>
      </top>
      <bottom style="hair">
        <color theme="3" tint="0.39985351115451523"/>
      </bottom>
      <diagonal/>
    </border>
    <border>
      <left style="thick">
        <color theme="3" tint="0.39985351115451523"/>
      </left>
      <right/>
      <top style="thick">
        <color theme="3" tint="0.39991454817346722"/>
      </top>
      <bottom/>
      <diagonal/>
    </border>
    <border>
      <left/>
      <right style="thick">
        <color theme="3" tint="0.39985351115451523"/>
      </right>
      <top style="thick">
        <color theme="3" tint="0.39991454817346722"/>
      </top>
      <bottom/>
      <diagonal/>
    </border>
    <border>
      <left/>
      <right/>
      <top style="thick">
        <color theme="3" tint="0.39991454817346722"/>
      </top>
      <bottom/>
      <diagonal/>
    </border>
    <border>
      <left style="thick">
        <color theme="3" tint="0.39985351115451523"/>
      </left>
      <right/>
      <top style="thick">
        <color theme="3" tint="0.39985351115451523"/>
      </top>
      <bottom style="hair">
        <color theme="3" tint="0.39985351115451523"/>
      </bottom>
      <diagonal/>
    </border>
    <border>
      <left/>
      <right style="thick">
        <color theme="3" tint="0.39985351115451523"/>
      </right>
      <top style="thick">
        <color theme="3" tint="0.39985351115451523"/>
      </top>
      <bottom style="hair">
        <color theme="3" tint="0.39985351115451523"/>
      </bottom>
      <diagonal/>
    </border>
    <border>
      <left/>
      <right style="thick">
        <color theme="3" tint="0.39991454817346722"/>
      </right>
      <top style="thick">
        <color theme="3" tint="0.39991454817346722"/>
      </top>
      <bottom style="hair">
        <color theme="3" tint="0.39985351115451523"/>
      </bottom>
      <diagonal/>
    </border>
    <border>
      <left/>
      <right style="thick">
        <color theme="3" tint="0.39991454817346722"/>
      </right>
      <top style="thick">
        <color theme="3" tint="0.39991454817346722"/>
      </top>
      <bottom/>
      <diagonal/>
    </border>
    <border>
      <left style="thick">
        <color theme="3" tint="0.39985351115451523"/>
      </left>
      <right/>
      <top style="thick">
        <color theme="3" tint="0.39991454817346722"/>
      </top>
      <bottom style="hair">
        <color theme="3" tint="0.39982299264503923"/>
      </bottom>
      <diagonal/>
    </border>
    <border>
      <left/>
      <right/>
      <top style="thick">
        <color theme="3" tint="0.39991454817346722"/>
      </top>
      <bottom style="hair">
        <color theme="3" tint="0.39982299264503923"/>
      </bottom>
      <diagonal/>
    </border>
    <border>
      <left/>
      <right style="thick">
        <color theme="3" tint="0.39991454817346722"/>
      </right>
      <top style="thick">
        <color theme="3" tint="0.39991454817346722"/>
      </top>
      <bottom style="hair">
        <color theme="3" tint="0.39982299264503923"/>
      </bottom>
      <diagonal/>
    </border>
    <border>
      <left style="thick">
        <color theme="3" tint="0.39982299264503923"/>
      </left>
      <right/>
      <top style="thick">
        <color theme="3" tint="0.39991454817346722"/>
      </top>
      <bottom style="hair">
        <color theme="3" tint="0.39985351115451523"/>
      </bottom>
      <diagonal/>
    </border>
    <border>
      <left style="thick">
        <color theme="3" tint="0.39988402966399123"/>
      </left>
      <right/>
      <top style="thick">
        <color theme="3" tint="0.39991454817346722"/>
      </top>
      <bottom style="hair">
        <color theme="3" tint="0.39985351115451523"/>
      </bottom>
      <diagonal/>
    </border>
    <border>
      <left style="thin">
        <color indexed="64"/>
      </left>
      <right style="thick">
        <color theme="3" tint="0.39991454817346722"/>
      </right>
      <top style="thick">
        <color theme="3" tint="0.39991454817346722"/>
      </top>
      <bottom/>
      <diagonal/>
    </border>
    <border>
      <left style="thin">
        <color indexed="64"/>
      </left>
      <right style="thick">
        <color theme="3" tint="0.39991454817346722"/>
      </right>
      <top/>
      <bottom/>
      <diagonal/>
    </border>
    <border>
      <left style="thin">
        <color indexed="64"/>
      </left>
      <right style="thick">
        <color theme="3" tint="0.39991454817346722"/>
      </right>
      <top/>
      <bottom style="thick">
        <color theme="3" tint="0.39991454817346722"/>
      </bottom>
      <diagonal/>
    </border>
    <border>
      <left style="thin">
        <color indexed="64"/>
      </left>
      <right style="thick">
        <color theme="3" tint="0.39994506668294322"/>
      </right>
      <top style="thick">
        <color theme="3" tint="0.39991454817346722"/>
      </top>
      <bottom/>
      <diagonal/>
    </border>
    <border>
      <left style="thin">
        <color indexed="64"/>
      </left>
      <right style="thick">
        <color theme="3" tint="0.39994506668294322"/>
      </right>
      <top/>
      <bottom style="thin">
        <color indexed="64"/>
      </bottom>
      <diagonal/>
    </border>
    <border>
      <left style="thick">
        <color theme="3" tint="0.39991454817346722"/>
      </left>
      <right/>
      <top style="thick">
        <color theme="3" tint="0.39991454817346722"/>
      </top>
      <bottom style="thick">
        <color theme="3" tint="0.39985351115451523"/>
      </bottom>
      <diagonal/>
    </border>
    <border>
      <left/>
      <right/>
      <top style="thick">
        <color theme="3" tint="0.39991454817346722"/>
      </top>
      <bottom style="thick">
        <color theme="3" tint="0.39985351115451523"/>
      </bottom>
      <diagonal/>
    </border>
    <border>
      <left/>
      <right/>
      <top style="thick">
        <color theme="3" tint="0.39991454817346722"/>
      </top>
      <bottom style="thick">
        <color theme="3" tint="0.39991454817346722"/>
      </bottom>
      <diagonal/>
    </border>
    <border>
      <left/>
      <right style="thick">
        <color theme="3" tint="0.39991454817346722"/>
      </right>
      <top style="thick">
        <color theme="3" tint="0.39991454817346722"/>
      </top>
      <bottom style="thick">
        <color theme="3" tint="0.39985351115451523"/>
      </bottom>
      <diagonal/>
    </border>
    <border>
      <left style="thick">
        <color theme="3" tint="0.39991454817346722"/>
      </left>
      <right/>
      <top style="thick">
        <color theme="3" tint="0.39991454817346722"/>
      </top>
      <bottom style="thick">
        <color theme="3" tint="0.39991454817346722"/>
      </bottom>
      <diagonal/>
    </border>
    <border>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hair">
        <color theme="3" tint="0.39985351115451523"/>
      </bottom>
      <diagonal/>
    </border>
    <border>
      <left style="thick">
        <color theme="3" tint="0.39985351115451523"/>
      </left>
      <right/>
      <top style="thick">
        <color theme="3" tint="0.39991454817346722"/>
      </top>
      <bottom style="hair">
        <color indexed="64"/>
      </bottom>
      <diagonal/>
    </border>
    <border>
      <left/>
      <right style="thick">
        <color theme="3" tint="0.39985351115451523"/>
      </right>
      <top style="thick">
        <color theme="3" tint="0.39991454817346722"/>
      </top>
      <bottom style="hair">
        <color indexed="64"/>
      </bottom>
      <diagonal/>
    </border>
    <border>
      <left style="thick">
        <color theme="3" tint="0.39991454817346722"/>
      </left>
      <right/>
      <top style="hair">
        <color theme="3" tint="0.39985351115451523"/>
      </top>
      <bottom style="hair">
        <color indexed="64"/>
      </bottom>
      <diagonal/>
    </border>
    <border>
      <left/>
      <right style="thick">
        <color theme="3" tint="0.39991454817346722"/>
      </right>
      <top style="thick">
        <color theme="3" tint="0.39991454817346722"/>
      </top>
      <bottom style="hair">
        <color indexed="64"/>
      </bottom>
      <diagonal/>
    </border>
    <border>
      <left style="thick">
        <color theme="3" tint="0.39991454817346722"/>
      </left>
      <right/>
      <top style="thick">
        <color theme="3" tint="0.39991454817346722"/>
      </top>
      <bottom style="hair">
        <color indexed="64"/>
      </bottom>
      <diagonal/>
    </border>
    <border>
      <left style="thick">
        <color theme="3" tint="0.39991454817346722"/>
      </left>
      <right/>
      <top style="thick">
        <color theme="3" tint="0.39991454817346722"/>
      </top>
      <bottom style="hair">
        <color theme="3" tint="0.39982299264503923"/>
      </bottom>
      <diagonal/>
    </border>
    <border>
      <left/>
      <right style="thick">
        <color theme="3" tint="0.39985351115451523"/>
      </right>
      <top style="thick">
        <color theme="3" tint="0.39991454817346722"/>
      </top>
      <bottom style="hair">
        <color theme="3" tint="0.39982299264503923"/>
      </bottom>
      <diagonal/>
    </border>
    <border>
      <left style="thick">
        <color theme="3" tint="0.39991454817346722"/>
      </left>
      <right/>
      <top/>
      <bottom style="hair">
        <color theme="3" tint="0.39985351115451523"/>
      </bottom>
      <diagonal/>
    </border>
    <border>
      <left/>
      <right style="thick">
        <color theme="3" tint="0.39982299264503923"/>
      </right>
      <top style="thick">
        <color theme="3" tint="0.39991454817346722"/>
      </top>
      <bottom style="hair">
        <color theme="3" tint="0.39985351115451523"/>
      </bottom>
      <diagonal/>
    </border>
    <border>
      <left/>
      <right style="thick">
        <color theme="3" tint="0.39988402966399123"/>
      </right>
      <top style="thick">
        <color theme="3" tint="0.39991454817346722"/>
      </top>
      <bottom style="hair">
        <color theme="3" tint="0.39985351115451523"/>
      </bottom>
      <diagonal/>
    </border>
    <border>
      <left style="medium">
        <color indexed="64"/>
      </left>
      <right/>
      <top/>
      <bottom style="medium">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hair">
        <color indexed="8"/>
      </bottom>
      <diagonal/>
    </border>
    <border>
      <left/>
      <right style="thin">
        <color indexed="64"/>
      </right>
      <top/>
      <bottom style="hair">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style="hair">
        <color indexed="64"/>
      </top>
      <bottom style="hair">
        <color indexed="64"/>
      </bottom>
      <diagonal/>
    </border>
    <border>
      <left style="medium">
        <color indexed="64"/>
      </left>
      <right style="medium">
        <color indexed="64"/>
      </right>
      <top style="hair">
        <color indexed="8"/>
      </top>
      <bottom style="medium">
        <color indexed="64"/>
      </bottom>
      <diagonal/>
    </border>
    <border>
      <left/>
      <right style="thin">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thin">
        <color rgb="FF000000"/>
      </bottom>
      <diagonal/>
    </border>
    <border>
      <left/>
      <right/>
      <top style="thin">
        <color indexed="64"/>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hair">
        <color rgb="FF000000"/>
      </top>
      <bottom/>
      <diagonal/>
    </border>
    <border>
      <left style="thick">
        <color theme="3" tint="0.39991454817346722"/>
      </left>
      <right/>
      <top style="hair">
        <color indexed="64"/>
      </top>
      <bottom style="hair">
        <color theme="3" tint="0.39988402966399123"/>
      </bottom>
      <diagonal/>
    </border>
    <border>
      <left/>
      <right style="thick">
        <color theme="3" tint="0.39991454817346722"/>
      </right>
      <top style="hair">
        <color indexed="64"/>
      </top>
      <bottom style="hair">
        <color theme="3" tint="0.39988402966399123"/>
      </bottom>
      <diagonal/>
    </border>
    <border>
      <left/>
      <right/>
      <top style="hair">
        <color indexed="64"/>
      </top>
      <bottom style="hair">
        <color theme="3" tint="0.39988402966399123"/>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hair">
        <color rgb="FF000000"/>
      </bottom>
      <diagonal/>
    </border>
    <border>
      <left style="thin">
        <color rgb="FF000000"/>
      </left>
      <right style="thin">
        <color indexed="64"/>
      </right>
      <top style="thin">
        <color rgb="FF000000"/>
      </top>
      <bottom style="hair">
        <color rgb="FF000000"/>
      </bottom>
      <diagonal/>
    </border>
    <border>
      <left style="thin">
        <color indexed="64"/>
      </left>
      <right style="thin">
        <color rgb="FF000000"/>
      </right>
      <top style="hair">
        <color rgb="FF000000"/>
      </top>
      <bottom style="hair">
        <color rgb="FF000000"/>
      </bottom>
      <diagonal/>
    </border>
    <border>
      <left style="thin">
        <color rgb="FF000000"/>
      </left>
      <right style="thin">
        <color indexed="64"/>
      </right>
      <top style="hair">
        <color rgb="FF000000"/>
      </top>
      <bottom style="hair">
        <color rgb="FF000000"/>
      </bottom>
      <diagonal/>
    </border>
    <border>
      <left style="thin">
        <color indexed="64"/>
      </left>
      <right style="thin">
        <color rgb="FF000000"/>
      </right>
      <top style="hair">
        <color rgb="FF000000"/>
      </top>
      <bottom style="thin">
        <color rgb="FF000000"/>
      </bottom>
      <diagonal/>
    </border>
    <border>
      <left style="thin">
        <color rgb="FF000000"/>
      </left>
      <right style="thin">
        <color indexed="64"/>
      </right>
      <top style="hair">
        <color rgb="FF000000"/>
      </top>
      <bottom style="thin">
        <color rgb="FF000000"/>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rgb="FF000000"/>
      </left>
      <right/>
      <top style="thin">
        <color indexed="64"/>
      </top>
      <bottom style="thin">
        <color rgb="FF000000"/>
      </bottom>
      <diagonal/>
    </border>
    <border>
      <left style="thin">
        <color indexed="64"/>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style="hair">
        <color rgb="FF000000"/>
      </top>
      <bottom/>
      <diagonal/>
    </border>
    <border>
      <left style="thin">
        <color rgb="FF000000"/>
      </left>
      <right style="thin">
        <color indexed="64"/>
      </right>
      <top style="hair">
        <color rgb="FF000000"/>
      </top>
      <bottom/>
      <diagonal/>
    </border>
    <border>
      <left style="thin">
        <color indexed="64"/>
      </left>
      <right/>
      <top style="thick">
        <color theme="3" tint="0.39991454817346722"/>
      </top>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top/>
      <bottom style="thin">
        <color rgb="FF000000"/>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ck">
        <color theme="3" tint="0.39988402966399123"/>
      </left>
      <right/>
      <top style="thick">
        <color theme="3" tint="0.39991454817346722"/>
      </top>
      <bottom/>
      <diagonal/>
    </border>
    <border>
      <left/>
      <right style="thick">
        <color theme="3" tint="0.39988402966399123"/>
      </right>
      <top style="thick">
        <color theme="3" tint="0.39991454817346722"/>
      </top>
      <bottom/>
      <diagonal/>
    </border>
    <border>
      <left style="thick">
        <color theme="3" tint="0.39988402966399123"/>
      </left>
      <right/>
      <top style="hair">
        <color indexed="64"/>
      </top>
      <bottom style="thick">
        <color theme="3" tint="0.39988402966399123"/>
      </bottom>
      <diagonal/>
    </border>
    <border>
      <left/>
      <right style="thick">
        <color theme="3" tint="0.39988402966399123"/>
      </right>
      <top style="hair">
        <color indexed="64"/>
      </top>
      <bottom style="thick">
        <color theme="3" tint="0.39988402966399123"/>
      </bottom>
      <diagonal/>
    </border>
    <border>
      <left style="thick">
        <color theme="3" tint="0.39988402966399123"/>
      </left>
      <right/>
      <top style="thick">
        <color theme="3" tint="0.39988402966399123"/>
      </top>
      <bottom style="hair">
        <color indexed="64"/>
      </bottom>
      <diagonal/>
    </border>
    <border>
      <left/>
      <right style="thick">
        <color theme="3" tint="0.39988402966399123"/>
      </right>
      <top style="thick">
        <color theme="3" tint="0.39988402966399123"/>
      </top>
      <bottom style="hair">
        <color indexed="64"/>
      </bottom>
      <diagonal/>
    </border>
    <border>
      <left style="thick">
        <color theme="3" tint="0.39988402966399123"/>
      </left>
      <right/>
      <top style="hair">
        <color indexed="64"/>
      </top>
      <bottom style="thick">
        <color theme="3" tint="0.39985351115451523"/>
      </bottom>
      <diagonal/>
    </border>
    <border>
      <left/>
      <right style="thick">
        <color theme="3" tint="0.39988402966399123"/>
      </right>
      <top style="hair">
        <color indexed="64"/>
      </top>
      <bottom style="thick">
        <color theme="3" tint="0.39985351115451523"/>
      </bottom>
      <diagonal/>
    </border>
    <border>
      <left style="thick">
        <color theme="3" tint="0.39991454817346722"/>
      </left>
      <right/>
      <top style="hair">
        <color indexed="64"/>
      </top>
      <bottom style="thick">
        <color theme="3" tint="0.39988402966399123"/>
      </bottom>
      <diagonal/>
    </border>
    <border>
      <left style="thick">
        <color theme="3" tint="0.39985351115451523"/>
      </left>
      <right/>
      <top style="hair">
        <color indexed="64"/>
      </top>
      <bottom style="thick">
        <color theme="3" tint="0.39985351115451523"/>
      </bottom>
      <diagonal/>
    </border>
    <border>
      <left style="thick">
        <color theme="3" tint="0.39988402966399123"/>
      </left>
      <right/>
      <top style="hair">
        <color auto="1"/>
      </top>
      <bottom style="thick">
        <color theme="3" tint="0.39991454817346722"/>
      </bottom>
      <diagonal/>
    </border>
    <border>
      <left/>
      <right style="thick">
        <color theme="3" tint="0.39988402966399123"/>
      </right>
      <top style="hair">
        <color auto="1"/>
      </top>
      <bottom style="thick">
        <color theme="3" tint="0.3999145481734672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thin">
        <color indexed="8"/>
      </right>
      <top style="hair">
        <color indexed="8"/>
      </top>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
      <left style="thin">
        <color indexed="8"/>
      </left>
      <right style="thin">
        <color rgb="FF000000"/>
      </right>
      <top style="thin">
        <color indexed="64"/>
      </top>
      <bottom/>
      <diagonal/>
    </border>
    <border>
      <left style="thin">
        <color indexed="8"/>
      </left>
      <right style="thin">
        <color rgb="FF000000"/>
      </right>
      <top/>
      <bottom style="thin">
        <color rgb="FF000000"/>
      </bottom>
      <diagonal/>
    </border>
    <border>
      <left style="thin">
        <color rgb="FF000000"/>
      </left>
      <right/>
      <top style="thin">
        <color indexed="64"/>
      </top>
      <bottom/>
      <diagonal/>
    </border>
    <border>
      <left/>
      <right style="thin">
        <color indexed="8"/>
      </right>
      <top style="thin">
        <color indexed="64"/>
      </top>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ck">
        <color theme="3" tint="0.39988402966399123"/>
      </left>
      <right/>
      <top/>
      <bottom style="thick">
        <color theme="3" tint="0.39985351115451523"/>
      </bottom>
      <diagonal/>
    </border>
    <border>
      <left/>
      <right style="thick">
        <color theme="3" tint="0.39988402966399123"/>
      </right>
      <top/>
      <bottom style="thick">
        <color theme="3" tint="0.39985351115451523"/>
      </bottom>
      <diagonal/>
    </border>
    <border>
      <left/>
      <right/>
      <top/>
      <bottom style="thin">
        <color auto="1"/>
      </bottom>
      <diagonal/>
    </border>
    <border>
      <left style="thin">
        <color auto="1"/>
      </left>
      <right style="thin">
        <color auto="1"/>
      </right>
      <top style="thin">
        <color auto="1"/>
      </top>
      <bottom style="hair">
        <color indexed="64"/>
      </bottom>
      <diagonal/>
    </border>
    <border>
      <left style="thin">
        <color auto="1"/>
      </left>
      <right/>
      <top style="hair">
        <color indexed="64"/>
      </top>
      <bottom style="hair">
        <color indexed="64"/>
      </bottom>
      <diagonal/>
    </border>
    <border>
      <left style="thin">
        <color auto="1"/>
      </left>
      <right style="thin">
        <color auto="1"/>
      </right>
      <top style="hair">
        <color indexed="64"/>
      </top>
      <bottom style="thin">
        <color auto="1"/>
      </bottom>
      <diagonal/>
    </border>
  </borders>
  <cellStyleXfs count="41">
    <xf numFmtId="0" fontId="0" fillId="0" borderId="0"/>
    <xf numFmtId="0" fontId="23" fillId="0" borderId="0" applyNumberFormat="0" applyFill="0" applyBorder="0" applyAlignment="0" applyProtection="0">
      <alignment vertical="top"/>
      <protection locked="0"/>
    </xf>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0" fontId="22" fillId="0" borderId="0"/>
    <xf numFmtId="0" fontId="11" fillId="0" borderId="0"/>
    <xf numFmtId="0" fontId="8" fillId="0" borderId="0"/>
    <xf numFmtId="0" fontId="11" fillId="0" borderId="0"/>
    <xf numFmtId="0" fontId="11" fillId="0" borderId="0"/>
    <xf numFmtId="0" fontId="22" fillId="0" borderId="0"/>
    <xf numFmtId="0" fontId="22" fillId="0" borderId="0"/>
    <xf numFmtId="0" fontId="22" fillId="0" borderId="0"/>
    <xf numFmtId="0" fontId="22" fillId="0" borderId="0"/>
    <xf numFmtId="0" fontId="11" fillId="0" borderId="0"/>
    <xf numFmtId="0" fontId="7" fillId="0" borderId="0"/>
    <xf numFmtId="43" fontId="7" fillId="0" borderId="0" applyFont="0" applyFill="0" applyBorder="0" applyAlignment="0" applyProtection="0"/>
    <xf numFmtId="0" fontId="7" fillId="0" borderId="0"/>
    <xf numFmtId="0" fontId="66" fillId="0" borderId="0"/>
    <xf numFmtId="43" fontId="6" fillId="0" borderId="0" applyFont="0" applyFill="0" applyBorder="0" applyAlignment="0" applyProtection="0"/>
    <xf numFmtId="0" fontId="6" fillId="0" borderId="0"/>
    <xf numFmtId="0" fontId="70" fillId="0" borderId="0"/>
    <xf numFmtId="0" fontId="5" fillId="0" borderId="0"/>
    <xf numFmtId="0" fontId="71" fillId="0" borderId="0"/>
    <xf numFmtId="43" fontId="71" fillId="0" borderId="0" applyFont="0" applyFill="0" applyBorder="0" applyAlignment="0" applyProtection="0"/>
    <xf numFmtId="0" fontId="4" fillId="0" borderId="0"/>
    <xf numFmtId="43" fontId="4" fillId="0" borderId="0" applyFont="0" applyFill="0" applyBorder="0" applyAlignment="0" applyProtection="0"/>
    <xf numFmtId="0" fontId="2" fillId="0" borderId="0"/>
    <xf numFmtId="43" fontId="2" fillId="0" borderId="0" applyFont="0" applyFill="0" applyBorder="0" applyAlignment="0" applyProtection="0"/>
    <xf numFmtId="0" fontId="91" fillId="0" borderId="0"/>
    <xf numFmtId="168" fontId="92" fillId="0" borderId="0" applyFont="0" applyFill="0" applyBorder="0" applyAlignment="0" applyProtection="0"/>
    <xf numFmtId="43" fontId="71" fillId="0" borderId="0" applyFont="0" applyFill="0" applyBorder="0" applyAlignment="0" applyProtection="0"/>
    <xf numFmtId="0" fontId="11" fillId="0" borderId="0"/>
    <xf numFmtId="0" fontId="11" fillId="0" borderId="0"/>
    <xf numFmtId="168" fontId="11" fillId="0" borderId="0" applyFont="0" applyFill="0" applyBorder="0" applyAlignment="0" applyProtection="0"/>
    <xf numFmtId="0" fontId="1" fillId="0" borderId="0"/>
  </cellStyleXfs>
  <cellXfs count="981">
    <xf numFmtId="0" fontId="0" fillId="0" borderId="0" xfId="0"/>
    <xf numFmtId="0" fontId="0" fillId="0" borderId="0" xfId="0" applyAlignment="1">
      <alignment vertical="center"/>
    </xf>
    <xf numFmtId="0" fontId="10" fillId="0" borderId="0" xfId="0" applyFont="1"/>
    <xf numFmtId="0" fontId="11" fillId="0" borderId="0" xfId="13" applyFont="1"/>
    <xf numFmtId="0" fontId="12" fillId="0" borderId="0" xfId="13" applyFont="1"/>
    <xf numFmtId="0" fontId="24" fillId="0" borderId="0" xfId="15" applyFont="1" applyAlignment="1"/>
    <xf numFmtId="0" fontId="9" fillId="0" borderId="0" xfId="0" applyFont="1" applyAlignment="1">
      <alignment horizontal="justify" wrapText="1"/>
    </xf>
    <xf numFmtId="0" fontId="25" fillId="0" borderId="0" xfId="15" applyFont="1" applyAlignment="1">
      <alignment horizontal="justify" wrapText="1"/>
    </xf>
    <xf numFmtId="0" fontId="16" fillId="0" borderId="0" xfId="0" applyFont="1" applyAlignment="1">
      <alignment horizontal="justify" wrapText="1"/>
    </xf>
    <xf numFmtId="0" fontId="18" fillId="0" borderId="0" xfId="0" applyFont="1"/>
    <xf numFmtId="0" fontId="17" fillId="0" borderId="0" xfId="0" applyFont="1" applyAlignment="1">
      <alignment horizontal="justify" wrapText="1"/>
    </xf>
    <xf numFmtId="0" fontId="17" fillId="0" borderId="0" xfId="0" applyFont="1" applyAlignment="1">
      <alignment horizontal="justify" vertical="top"/>
    </xf>
    <xf numFmtId="0" fontId="16" fillId="0" borderId="0" xfId="0" applyFont="1" applyAlignment="1">
      <alignment horizontal="justify" vertical="top" wrapText="1"/>
    </xf>
    <xf numFmtId="0" fontId="9" fillId="0" borderId="0" xfId="0" applyFont="1" applyAlignment="1">
      <alignment horizontal="justify" vertical="top" wrapText="1"/>
    </xf>
    <xf numFmtId="0" fontId="19" fillId="0" borderId="0" xfId="0" applyFont="1" applyAlignment="1">
      <alignment vertical="top" wrapText="1"/>
    </xf>
    <xf numFmtId="0" fontId="17" fillId="0" borderId="0" xfId="0" applyFont="1" applyAlignment="1">
      <alignment horizontal="justify" vertical="top" wrapText="1"/>
    </xf>
    <xf numFmtId="0" fontId="20" fillId="0" borderId="0" xfId="0" applyFont="1" applyAlignment="1">
      <alignment horizontal="center" vertical="top" wrapText="1"/>
    </xf>
    <xf numFmtId="0" fontId="37" fillId="0" borderId="0" xfId="0" applyFont="1" applyAlignment="1">
      <alignment horizontal="justify" wrapText="1"/>
    </xf>
    <xf numFmtId="0" fontId="11" fillId="0" borderId="0" xfId="13" applyFont="1" applyAlignment="1">
      <alignment wrapText="1"/>
    </xf>
    <xf numFmtId="165" fontId="41" fillId="0" borderId="19" xfId="7" applyNumberFormat="1" applyFont="1" applyBorder="1"/>
    <xf numFmtId="165" fontId="41" fillId="0" borderId="20" xfId="7" applyNumberFormat="1" applyFont="1" applyBorder="1"/>
    <xf numFmtId="165" fontId="41" fillId="0" borderId="24" xfId="7" applyNumberFormat="1" applyFont="1" applyBorder="1"/>
    <xf numFmtId="165" fontId="41" fillId="0" borderId="25" xfId="7" applyNumberFormat="1" applyFont="1" applyBorder="1"/>
    <xf numFmtId="0" fontId="42" fillId="5" borderId="16" xfId="13" applyFont="1" applyFill="1" applyBorder="1" applyAlignment="1">
      <alignment wrapText="1"/>
    </xf>
    <xf numFmtId="165" fontId="43" fillId="5" borderId="14" xfId="7" applyNumberFormat="1" applyFont="1" applyFill="1" applyBorder="1"/>
    <xf numFmtId="165" fontId="43" fillId="5" borderId="26" xfId="7" applyNumberFormat="1" applyFont="1" applyFill="1" applyBorder="1"/>
    <xf numFmtId="0" fontId="40" fillId="0" borderId="0" xfId="13" applyFont="1" applyAlignment="1">
      <alignment wrapText="1"/>
    </xf>
    <xf numFmtId="0" fontId="40" fillId="0" borderId="0" xfId="13" applyFont="1"/>
    <xf numFmtId="43" fontId="44" fillId="0" borderId="27" xfId="7" applyNumberFormat="1" applyFont="1" applyBorder="1"/>
    <xf numFmtId="43" fontId="44" fillId="0" borderId="10" xfId="7" applyNumberFormat="1" applyFont="1" applyBorder="1"/>
    <xf numFmtId="43" fontId="44" fillId="0" borderId="28" xfId="7" applyNumberFormat="1" applyFont="1" applyBorder="1"/>
    <xf numFmtId="43" fontId="45" fillId="5" borderId="16" xfId="7" applyNumberFormat="1" applyFont="1" applyFill="1" applyBorder="1"/>
    <xf numFmtId="165" fontId="41" fillId="0" borderId="9" xfId="7" applyNumberFormat="1" applyFont="1" applyBorder="1"/>
    <xf numFmtId="165" fontId="41" fillId="0" borderId="29" xfId="7" applyNumberFormat="1" applyFont="1" applyBorder="1"/>
    <xf numFmtId="165" fontId="43" fillId="5" borderId="30" xfId="7" applyNumberFormat="1" applyFont="1" applyFill="1" applyBorder="1"/>
    <xf numFmtId="165" fontId="41" fillId="0" borderId="8" xfId="7" applyNumberFormat="1" applyFont="1" applyBorder="1"/>
    <xf numFmtId="165" fontId="41" fillId="0" borderId="31" xfId="7" applyNumberFormat="1" applyFont="1" applyBorder="1"/>
    <xf numFmtId="165" fontId="43" fillId="5" borderId="32" xfId="7" applyNumberFormat="1" applyFont="1" applyFill="1" applyBorder="1"/>
    <xf numFmtId="0" fontId="23" fillId="0" borderId="0" xfId="1" applyAlignment="1" applyProtection="1"/>
    <xf numFmtId="0" fontId="46" fillId="0" borderId="0" xfId="1" applyFont="1" applyAlignment="1" applyProtection="1">
      <alignment wrapText="1"/>
    </xf>
    <xf numFmtId="0" fontId="24" fillId="0" borderId="0" xfId="15" applyFont="1" applyAlignment="1">
      <alignment vertical="center"/>
    </xf>
    <xf numFmtId="0" fontId="25" fillId="0" borderId="0" xfId="15" applyFont="1" applyAlignment="1">
      <alignment horizontal="justify" vertical="center" wrapText="1"/>
    </xf>
    <xf numFmtId="0" fontId="46" fillId="0" borderId="0" xfId="1" applyFont="1" applyAlignment="1" applyProtection="1">
      <alignment vertical="center" wrapText="1"/>
    </xf>
    <xf numFmtId="0" fontId="9" fillId="0" borderId="0" xfId="0" applyFont="1" applyAlignment="1">
      <alignment horizontal="justify" vertical="center" wrapText="1"/>
    </xf>
    <xf numFmtId="0" fontId="52" fillId="0" borderId="0" xfId="11" applyFont="1" applyFill="1" applyAlignment="1"/>
    <xf numFmtId="0" fontId="40" fillId="0" borderId="0" xfId="11" applyFont="1" applyFill="1" applyAlignment="1">
      <alignment wrapText="1"/>
    </xf>
    <xf numFmtId="0" fontId="40" fillId="0" borderId="0" xfId="11" applyFont="1" applyAlignment="1">
      <alignment wrapText="1"/>
    </xf>
    <xf numFmtId="0" fontId="40" fillId="0" borderId="0" xfId="11" applyFont="1"/>
    <xf numFmtId="0" fontId="41" fillId="0" borderId="0" xfId="11" applyFont="1" applyFill="1"/>
    <xf numFmtId="0" fontId="40" fillId="0" borderId="0" xfId="11" applyFont="1" applyFill="1" applyAlignment="1"/>
    <xf numFmtId="0" fontId="40" fillId="0" borderId="0" xfId="11" applyFont="1" applyAlignment="1"/>
    <xf numFmtId="0" fontId="41" fillId="0" borderId="0" xfId="11" applyFont="1"/>
    <xf numFmtId="0" fontId="39" fillId="0" borderId="0" xfId="11" applyFont="1" applyFill="1" applyAlignment="1"/>
    <xf numFmtId="0" fontId="53" fillId="0" borderId="0" xfId="11" applyFont="1"/>
    <xf numFmtId="0" fontId="41" fillId="0" borderId="78" xfId="11" applyFont="1" applyBorder="1" applyAlignment="1">
      <alignment horizontal="left" vertical="center" wrapText="1"/>
    </xf>
    <xf numFmtId="0" fontId="41" fillId="0" borderId="79" xfId="11" applyFont="1" applyBorder="1" applyAlignment="1">
      <alignment horizontal="left" vertical="center" wrapText="1"/>
    </xf>
    <xf numFmtId="0" fontId="41" fillId="0" borderId="52" xfId="11" applyFont="1" applyBorder="1" applyAlignment="1">
      <alignment horizontal="left" vertical="center" wrapText="1"/>
    </xf>
    <xf numFmtId="0" fontId="41" fillId="0" borderId="78" xfId="11" applyFont="1" applyFill="1" applyBorder="1" applyAlignment="1">
      <alignment vertical="center" wrapText="1"/>
    </xf>
    <xf numFmtId="0" fontId="41" fillId="0" borderId="79" xfId="11" applyFont="1" applyFill="1" applyBorder="1" applyAlignment="1">
      <alignment vertical="center" wrapText="1"/>
    </xf>
    <xf numFmtId="0" fontId="41" fillId="0" borderId="52" xfId="11" applyFont="1" applyBorder="1" applyAlignment="1">
      <alignment vertical="center" wrapText="1"/>
    </xf>
    <xf numFmtId="0" fontId="41" fillId="0" borderId="53" xfId="11" applyFont="1" applyBorder="1" applyAlignment="1">
      <alignment vertical="center" wrapText="1"/>
    </xf>
    <xf numFmtId="0" fontId="41" fillId="0" borderId="52" xfId="11" applyFont="1" applyFill="1" applyBorder="1" applyAlignment="1">
      <alignment vertical="center" wrapText="1"/>
    </xf>
    <xf numFmtId="0" fontId="41" fillId="0" borderId="53" xfId="11" applyFont="1" applyFill="1" applyBorder="1" applyAlignment="1">
      <alignment vertical="center" wrapText="1"/>
    </xf>
    <xf numFmtId="0" fontId="41" fillId="0" borderId="74" xfId="11" applyFont="1" applyBorder="1" applyAlignment="1">
      <alignment horizontal="left" vertical="center" wrapText="1"/>
    </xf>
    <xf numFmtId="0" fontId="41" fillId="0" borderId="80" xfId="11" applyFont="1" applyBorder="1" applyAlignment="1">
      <alignment horizontal="left" vertical="center" wrapText="1"/>
    </xf>
    <xf numFmtId="0" fontId="41" fillId="0" borderId="33" xfId="11" applyFont="1" applyBorder="1" applyAlignment="1">
      <alignment horizontal="left" vertical="center" wrapText="1"/>
    </xf>
    <xf numFmtId="0" fontId="41" fillId="0" borderId="74" xfId="11" applyFont="1" applyFill="1" applyBorder="1" applyAlignment="1">
      <alignment vertical="center" wrapText="1"/>
    </xf>
    <xf numFmtId="0" fontId="41" fillId="0" borderId="80" xfId="11" applyFont="1" applyFill="1" applyBorder="1" applyAlignment="1">
      <alignment vertical="center" wrapText="1"/>
    </xf>
    <xf numFmtId="0" fontId="41" fillId="0" borderId="33" xfId="11" applyFont="1" applyBorder="1" applyAlignment="1">
      <alignment vertical="center" wrapText="1"/>
    </xf>
    <xf numFmtId="0" fontId="41" fillId="0" borderId="56" xfId="11" applyFont="1" applyBorder="1" applyAlignment="1">
      <alignment vertical="center" wrapText="1"/>
    </xf>
    <xf numFmtId="0" fontId="41" fillId="0" borderId="33" xfId="11" applyFont="1" applyFill="1" applyBorder="1" applyAlignment="1">
      <alignment vertical="center" wrapText="1"/>
    </xf>
    <xf numFmtId="0" fontId="41" fillId="0" borderId="56" xfId="11" applyFont="1" applyFill="1" applyBorder="1" applyAlignment="1">
      <alignment vertical="center" wrapText="1"/>
    </xf>
    <xf numFmtId="0" fontId="41" fillId="0" borderId="81" xfId="11" applyFont="1" applyBorder="1" applyAlignment="1">
      <alignment horizontal="left" vertical="center" wrapText="1"/>
    </xf>
    <xf numFmtId="0" fontId="41" fillId="0" borderId="82" xfId="11" applyFont="1" applyBorder="1" applyAlignment="1">
      <alignment horizontal="left" vertical="center" wrapText="1"/>
    </xf>
    <xf numFmtId="0" fontId="41" fillId="0" borderId="54" xfId="11" applyFont="1" applyBorder="1" applyAlignment="1">
      <alignment horizontal="left" vertical="center" wrapText="1"/>
    </xf>
    <xf numFmtId="0" fontId="41" fillId="0" borderId="81" xfId="11" applyFont="1" applyFill="1" applyBorder="1" applyAlignment="1">
      <alignment vertical="center" wrapText="1"/>
    </xf>
    <xf numFmtId="0" fontId="41" fillId="0" borderId="82" xfId="11" applyFont="1" applyFill="1" applyBorder="1" applyAlignment="1">
      <alignment vertical="center" wrapText="1"/>
    </xf>
    <xf numFmtId="0" fontId="41" fillId="0" borderId="54" xfId="11" applyFont="1" applyBorder="1" applyAlignment="1">
      <alignment vertical="center" wrapText="1"/>
    </xf>
    <xf numFmtId="0" fontId="41" fillId="0" borderId="55" xfId="11" applyFont="1" applyBorder="1" applyAlignment="1">
      <alignment vertical="center" wrapText="1"/>
    </xf>
    <xf numFmtId="0" fontId="41" fillId="0" borderId="54" xfId="11" applyFont="1" applyFill="1" applyBorder="1" applyAlignment="1">
      <alignment vertical="center" wrapText="1"/>
    </xf>
    <xf numFmtId="0" fontId="41" fillId="0" borderId="55" xfId="11" applyFont="1" applyFill="1" applyBorder="1" applyAlignment="1">
      <alignment vertical="center" wrapText="1"/>
    </xf>
    <xf numFmtId="0" fontId="41" fillId="0" borderId="131" xfId="11" applyFont="1" applyFill="1" applyBorder="1" applyAlignment="1">
      <alignment vertical="center" wrapText="1"/>
    </xf>
    <xf numFmtId="0" fontId="57" fillId="0" borderId="131" xfId="11" applyFont="1" applyFill="1" applyBorder="1" applyAlignment="1">
      <alignment vertical="center" wrapText="1"/>
    </xf>
    <xf numFmtId="0" fontId="58" fillId="0" borderId="72" xfId="11" applyFont="1" applyBorder="1" applyAlignment="1">
      <alignment vertical="center" wrapText="1"/>
    </xf>
    <xf numFmtId="0" fontId="41" fillId="6" borderId="52" xfId="11" applyFont="1" applyFill="1" applyBorder="1" applyAlignment="1">
      <alignment vertical="center" wrapText="1"/>
    </xf>
    <xf numFmtId="0" fontId="41" fillId="6" borderId="53" xfId="11" applyFont="1" applyFill="1" applyBorder="1" applyAlignment="1">
      <alignment vertical="center" wrapText="1"/>
    </xf>
    <xf numFmtId="0" fontId="41" fillId="0" borderId="84" xfId="11" applyFont="1" applyBorder="1" applyAlignment="1">
      <alignment horizontal="left" vertical="center" wrapText="1"/>
    </xf>
    <xf numFmtId="0" fontId="41" fillId="0" borderId="85" xfId="11" applyFont="1" applyBorder="1" applyAlignment="1">
      <alignment horizontal="left" vertical="center" wrapText="1"/>
    </xf>
    <xf numFmtId="0" fontId="41" fillId="0" borderId="0" xfId="11" applyFont="1" applyBorder="1" applyAlignment="1">
      <alignment horizontal="left" vertical="center" wrapText="1"/>
    </xf>
    <xf numFmtId="0" fontId="41" fillId="0" borderId="85" xfId="11" applyFont="1" applyFill="1" applyBorder="1" applyAlignment="1">
      <alignment vertical="center" wrapText="1"/>
    </xf>
    <xf numFmtId="0" fontId="41" fillId="0" borderId="84" xfId="11" applyFont="1" applyBorder="1" applyAlignment="1">
      <alignment vertical="center" wrapText="1"/>
    </xf>
    <xf numFmtId="0" fontId="41" fillId="0" borderId="66" xfId="11" applyFont="1" applyBorder="1" applyAlignment="1">
      <alignment vertical="center" wrapText="1"/>
    </xf>
    <xf numFmtId="0" fontId="59" fillId="0" borderId="52" xfId="11" applyFont="1" applyFill="1" applyBorder="1" applyAlignment="1">
      <alignment vertical="center" wrapText="1"/>
    </xf>
    <xf numFmtId="0" fontId="59" fillId="0" borderId="53" xfId="11" applyFont="1" applyFill="1" applyBorder="1" applyAlignment="1">
      <alignment vertical="center" wrapText="1"/>
    </xf>
    <xf numFmtId="0" fontId="41" fillId="0" borderId="86" xfId="11" applyFont="1" applyFill="1" applyBorder="1" applyAlignment="1">
      <alignment vertical="center" wrapText="1"/>
    </xf>
    <xf numFmtId="0" fontId="41" fillId="0" borderId="81" xfId="11" applyFont="1" applyBorder="1" applyAlignment="1">
      <alignment vertical="center" wrapText="1"/>
    </xf>
    <xf numFmtId="0" fontId="59" fillId="0" borderId="54" xfId="11" applyFont="1" applyFill="1" applyBorder="1" applyAlignment="1">
      <alignment vertical="center" wrapText="1"/>
    </xf>
    <xf numFmtId="0" fontId="59" fillId="0" borderId="55" xfId="11" applyFont="1" applyFill="1" applyBorder="1" applyAlignment="1">
      <alignment vertical="center" wrapText="1"/>
    </xf>
    <xf numFmtId="0" fontId="41" fillId="0" borderId="87" xfId="11" applyFont="1" applyFill="1" applyBorder="1" applyAlignment="1">
      <alignment vertical="center" wrapText="1"/>
    </xf>
    <xf numFmtId="0" fontId="41" fillId="0" borderId="88" xfId="11" applyFont="1" applyFill="1" applyBorder="1" applyAlignment="1">
      <alignment vertical="center" wrapText="1"/>
    </xf>
    <xf numFmtId="0" fontId="41" fillId="0" borderId="87" xfId="11" applyFont="1" applyBorder="1" applyAlignment="1">
      <alignment vertical="center" wrapText="1"/>
    </xf>
    <xf numFmtId="0" fontId="41" fillId="0" borderId="88" xfId="11" applyFont="1" applyBorder="1" applyAlignment="1">
      <alignment vertical="center" wrapText="1"/>
    </xf>
    <xf numFmtId="0" fontId="60" fillId="0" borderId="52" xfId="11" applyFont="1" applyFill="1" applyBorder="1" applyAlignment="1">
      <alignment vertical="center" wrapText="1"/>
    </xf>
    <xf numFmtId="0" fontId="60" fillId="0" borderId="53" xfId="11" applyFont="1" applyFill="1" applyBorder="1" applyAlignment="1">
      <alignment vertical="center" wrapText="1"/>
    </xf>
    <xf numFmtId="0" fontId="58" fillId="0" borderId="33" xfId="11" applyFont="1" applyBorder="1" applyAlignment="1">
      <alignment vertical="center" wrapText="1"/>
    </xf>
    <xf numFmtId="0" fontId="58" fillId="0" borderId="56" xfId="11" applyFont="1" applyBorder="1" applyAlignment="1">
      <alignment vertical="center" wrapText="1"/>
    </xf>
    <xf numFmtId="0" fontId="61" fillId="0" borderId="33" xfId="11" applyFont="1" applyFill="1" applyBorder="1" applyAlignment="1">
      <alignment vertical="center" wrapText="1"/>
    </xf>
    <xf numFmtId="0" fontId="61" fillId="0" borderId="56" xfId="11" applyFont="1" applyFill="1" applyBorder="1" applyAlignment="1">
      <alignment vertical="center" wrapText="1"/>
    </xf>
    <xf numFmtId="0" fontId="60" fillId="0" borderId="33" xfId="11" applyFont="1" applyFill="1" applyBorder="1" applyAlignment="1">
      <alignment vertical="center" wrapText="1"/>
    </xf>
    <xf numFmtId="0" fontId="60" fillId="0" borderId="56" xfId="11" applyFont="1" applyFill="1" applyBorder="1" applyAlignment="1">
      <alignment vertical="center" wrapText="1"/>
    </xf>
    <xf numFmtId="0" fontId="58" fillId="0" borderId="33" xfId="11" applyFont="1" applyFill="1" applyBorder="1" applyAlignment="1">
      <alignment vertical="center" wrapText="1"/>
    </xf>
    <xf numFmtId="0" fontId="58" fillId="0" borderId="56" xfId="11" applyFont="1" applyFill="1" applyBorder="1" applyAlignment="1">
      <alignment vertical="center" wrapText="1"/>
    </xf>
    <xf numFmtId="0" fontId="41" fillId="0" borderId="65" xfId="11" applyFont="1" applyFill="1" applyBorder="1" applyAlignment="1">
      <alignment vertical="center" wrapText="1"/>
    </xf>
    <xf numFmtId="0" fontId="41" fillId="0" borderId="60" xfId="11" applyFont="1" applyFill="1" applyBorder="1" applyAlignment="1">
      <alignment vertical="center" wrapText="1"/>
    </xf>
    <xf numFmtId="0" fontId="41" fillId="0" borderId="65" xfId="11" applyFont="1" applyBorder="1" applyAlignment="1">
      <alignment vertical="center" wrapText="1"/>
    </xf>
    <xf numFmtId="0" fontId="41" fillId="0" borderId="60" xfId="11" applyFont="1" applyBorder="1" applyAlignment="1">
      <alignment vertical="center" wrapText="1"/>
    </xf>
    <xf numFmtId="0" fontId="62" fillId="0" borderId="0" xfId="11" applyFont="1" applyAlignment="1">
      <alignment vertical="center"/>
    </xf>
    <xf numFmtId="0" fontId="62" fillId="0" borderId="56" xfId="11" applyFont="1" applyBorder="1" applyAlignment="1">
      <alignment vertical="center" wrapText="1"/>
    </xf>
    <xf numFmtId="0" fontId="60" fillId="0" borderId="52" xfId="11" applyFont="1" applyBorder="1" applyAlignment="1">
      <alignment vertical="center" wrapText="1"/>
    </xf>
    <xf numFmtId="0" fontId="60" fillId="0" borderId="53" xfId="11" applyFont="1" applyBorder="1" applyAlignment="1">
      <alignment vertical="center" wrapText="1"/>
    </xf>
    <xf numFmtId="0" fontId="41" fillId="0" borderId="57" xfId="11" applyFont="1" applyFill="1" applyBorder="1" applyAlignment="1">
      <alignment vertical="center" wrapText="1"/>
    </xf>
    <xf numFmtId="0" fontId="41" fillId="0" borderId="58" xfId="11" applyFont="1" applyFill="1" applyBorder="1" applyAlignment="1">
      <alignment vertical="center" wrapText="1"/>
    </xf>
    <xf numFmtId="0" fontId="58" fillId="0" borderId="57" xfId="11" applyFont="1" applyBorder="1" applyAlignment="1">
      <alignment vertical="center" wrapText="1"/>
    </xf>
    <xf numFmtId="0" fontId="58" fillId="0" borderId="58" xfId="11" applyFont="1" applyFill="1" applyBorder="1" applyAlignment="1">
      <alignment vertical="center" wrapText="1"/>
    </xf>
    <xf numFmtId="0" fontId="58" fillId="0" borderId="58" xfId="11" applyFont="1" applyBorder="1" applyAlignment="1">
      <alignment vertical="center" wrapText="1"/>
    </xf>
    <xf numFmtId="0" fontId="62" fillId="0" borderId="33" xfId="11" applyFont="1" applyBorder="1" applyAlignment="1">
      <alignment vertical="center" wrapText="1"/>
    </xf>
    <xf numFmtId="0" fontId="60" fillId="0" borderId="59" xfId="11" applyFont="1" applyBorder="1" applyAlignment="1">
      <alignment vertical="center"/>
    </xf>
    <xf numFmtId="0" fontId="60" fillId="0" borderId="56" xfId="11" applyFont="1" applyBorder="1" applyAlignment="1">
      <alignment vertical="center" wrapText="1"/>
    </xf>
    <xf numFmtId="0" fontId="62" fillId="0" borderId="59" xfId="11" applyFont="1" applyBorder="1" applyAlignment="1">
      <alignment vertical="center"/>
    </xf>
    <xf numFmtId="0" fontId="60" fillId="0" borderId="0" xfId="11" applyFont="1" applyAlignment="1">
      <alignment vertical="center"/>
    </xf>
    <xf numFmtId="0" fontId="59" fillId="0" borderId="33" xfId="11" applyFont="1" applyBorder="1" applyAlignment="1">
      <alignment vertical="center" wrapText="1"/>
    </xf>
    <xf numFmtId="0" fontId="59" fillId="0" borderId="56" xfId="11" applyFont="1" applyBorder="1" applyAlignment="1">
      <alignment vertical="center" wrapText="1"/>
    </xf>
    <xf numFmtId="0" fontId="59" fillId="0" borderId="33" xfId="11" applyFont="1" applyFill="1" applyBorder="1" applyAlignment="1">
      <alignment vertical="center" wrapText="1"/>
    </xf>
    <xf numFmtId="0" fontId="59" fillId="0" borderId="56" xfId="11" applyFont="1" applyFill="1" applyBorder="1" applyAlignment="1">
      <alignment vertical="center" wrapText="1"/>
    </xf>
    <xf numFmtId="0" fontId="41" fillId="6" borderId="33" xfId="11" applyFont="1" applyFill="1" applyBorder="1" applyAlignment="1">
      <alignment vertical="center" wrapText="1"/>
    </xf>
    <xf numFmtId="0" fontId="41" fillId="6" borderId="56" xfId="11" applyFont="1" applyFill="1" applyBorder="1" applyAlignment="1">
      <alignment vertical="center" wrapText="1"/>
    </xf>
    <xf numFmtId="0" fontId="60" fillId="0" borderId="33" xfId="11" applyFont="1" applyBorder="1" applyAlignment="1">
      <alignment vertical="center" wrapText="1"/>
    </xf>
    <xf numFmtId="0" fontId="41" fillId="0" borderId="84" xfId="11" applyFont="1" applyFill="1" applyBorder="1" applyAlignment="1">
      <alignment vertical="center" wrapText="1"/>
    </xf>
    <xf numFmtId="0" fontId="41" fillId="0" borderId="0" xfId="11" applyFont="1" applyBorder="1" applyAlignment="1">
      <alignment vertical="center" wrapText="1"/>
    </xf>
    <xf numFmtId="0" fontId="41" fillId="0" borderId="0" xfId="11" applyFont="1" applyFill="1" applyBorder="1" applyAlignment="1">
      <alignment vertical="center" wrapText="1"/>
    </xf>
    <xf numFmtId="0" fontId="41" fillId="0" borderId="66" xfId="11" applyFont="1" applyFill="1" applyBorder="1" applyAlignment="1">
      <alignment vertical="center" wrapText="1"/>
    </xf>
    <xf numFmtId="0" fontId="59" fillId="0" borderId="0" xfId="11" applyFont="1" applyFill="1" applyBorder="1" applyAlignment="1">
      <alignment vertical="center" wrapText="1"/>
    </xf>
    <xf numFmtId="0" fontId="59" fillId="0" borderId="66" xfId="11" applyFont="1" applyFill="1" applyBorder="1" applyAlignment="1">
      <alignment vertical="center" wrapText="1"/>
    </xf>
    <xf numFmtId="0" fontId="41" fillId="0" borderId="36" xfId="11" applyFont="1" applyBorder="1" applyAlignment="1">
      <alignment vertical="center" wrapText="1"/>
    </xf>
    <xf numFmtId="0" fontId="41" fillId="0" borderId="36" xfId="11" applyFont="1" applyFill="1" applyBorder="1" applyAlignment="1">
      <alignment vertical="center" wrapText="1"/>
    </xf>
    <xf numFmtId="0" fontId="41" fillId="0" borderId="75" xfId="11" applyFont="1" applyFill="1" applyBorder="1" applyAlignment="1">
      <alignment vertical="center" wrapText="1"/>
    </xf>
    <xf numFmtId="0" fontId="41" fillId="0" borderId="89" xfId="11" applyFont="1" applyFill="1" applyBorder="1" applyAlignment="1">
      <alignment vertical="center" wrapText="1"/>
    </xf>
    <xf numFmtId="0" fontId="60" fillId="0" borderId="36" xfId="11" applyFont="1" applyBorder="1" applyAlignment="1">
      <alignment vertical="center" wrapText="1"/>
    </xf>
    <xf numFmtId="0" fontId="60" fillId="0" borderId="60" xfId="11" applyFont="1" applyBorder="1" applyAlignment="1">
      <alignment vertical="center" wrapText="1"/>
    </xf>
    <xf numFmtId="0" fontId="59" fillId="0" borderId="78" xfId="11" applyFont="1" applyFill="1" applyBorder="1" applyAlignment="1">
      <alignment vertical="center" wrapText="1"/>
    </xf>
    <xf numFmtId="0" fontId="59" fillId="0" borderId="79" xfId="11" applyFont="1" applyFill="1" applyBorder="1" applyAlignment="1">
      <alignment vertical="center" wrapText="1"/>
    </xf>
    <xf numFmtId="0" fontId="58" fillId="0" borderId="52" xfId="11" applyFont="1" applyBorder="1" applyAlignment="1">
      <alignment vertical="center" wrapText="1"/>
    </xf>
    <xf numFmtId="0" fontId="58" fillId="0" borderId="53" xfId="11" applyFont="1" applyBorder="1" applyAlignment="1">
      <alignment vertical="center" wrapText="1"/>
    </xf>
    <xf numFmtId="0" fontId="59" fillId="0" borderId="74" xfId="11" applyFont="1" applyFill="1" applyBorder="1" applyAlignment="1">
      <alignment vertical="center" wrapText="1"/>
    </xf>
    <xf numFmtId="0" fontId="59" fillId="0" borderId="80" xfId="11" applyFont="1" applyFill="1" applyBorder="1" applyAlignment="1">
      <alignment vertical="center" wrapText="1"/>
    </xf>
    <xf numFmtId="0" fontId="25" fillId="0" borderId="33" xfId="11" applyFont="1" applyBorder="1" applyAlignment="1">
      <alignment vertical="center" wrapText="1"/>
    </xf>
    <xf numFmtId="0" fontId="25" fillId="0" borderId="56" xfId="11" applyFont="1" applyBorder="1" applyAlignment="1">
      <alignment vertical="center" wrapText="1"/>
    </xf>
    <xf numFmtId="0" fontId="62" fillId="0" borderId="33" xfId="11" applyFont="1" applyFill="1" applyBorder="1" applyAlignment="1">
      <alignment vertical="center" wrapText="1"/>
    </xf>
    <xf numFmtId="0" fontId="62" fillId="0" borderId="56" xfId="11" applyFont="1" applyFill="1" applyBorder="1" applyAlignment="1">
      <alignment vertical="center" wrapText="1"/>
    </xf>
    <xf numFmtId="0" fontId="58" fillId="0" borderId="36" xfId="11" applyFont="1" applyBorder="1" applyAlignment="1">
      <alignment vertical="center" wrapText="1"/>
    </xf>
    <xf numFmtId="0" fontId="58" fillId="0" borderId="60" xfId="11" applyFont="1" applyBorder="1" applyAlignment="1">
      <alignment vertical="center" wrapText="1"/>
    </xf>
    <xf numFmtId="0" fontId="62" fillId="0" borderId="36" xfId="11" applyFont="1" applyBorder="1" applyAlignment="1">
      <alignment vertical="center" wrapText="1"/>
    </xf>
    <xf numFmtId="0" fontId="62" fillId="0" borderId="60" xfId="11" applyFont="1" applyBorder="1" applyAlignment="1">
      <alignment vertical="center" wrapText="1"/>
    </xf>
    <xf numFmtId="0" fontId="41" fillId="0" borderId="74" xfId="11" applyFont="1" applyBorder="1" applyAlignment="1">
      <alignment vertical="center" wrapText="1"/>
    </xf>
    <xf numFmtId="0" fontId="41" fillId="0" borderId="61" xfId="11" applyFont="1" applyBorder="1" applyAlignment="1">
      <alignment vertical="center" wrapText="1"/>
    </xf>
    <xf numFmtId="0" fontId="62" fillId="0" borderId="36" xfId="11" applyFont="1" applyFill="1" applyBorder="1" applyAlignment="1">
      <alignment vertical="center" wrapText="1"/>
    </xf>
    <xf numFmtId="0" fontId="62" fillId="0" borderId="60" xfId="11" applyFont="1" applyFill="1" applyBorder="1" applyAlignment="1">
      <alignment vertical="center" wrapText="1"/>
    </xf>
    <xf numFmtId="0" fontId="59" fillId="0" borderId="61" xfId="11" applyFont="1" applyFill="1" applyBorder="1" applyAlignment="1">
      <alignment vertical="center" wrapText="1"/>
    </xf>
    <xf numFmtId="0" fontId="59" fillId="0" borderId="75" xfId="11" applyFont="1" applyFill="1" applyBorder="1" applyAlignment="1">
      <alignment vertical="center" wrapText="1"/>
    </xf>
    <xf numFmtId="0" fontId="59" fillId="0" borderId="89" xfId="11" applyFont="1" applyFill="1" applyBorder="1" applyAlignment="1">
      <alignment vertical="center" wrapText="1"/>
    </xf>
    <xf numFmtId="0" fontId="58" fillId="6" borderId="36" xfId="11" applyFont="1" applyFill="1" applyBorder="1" applyAlignment="1">
      <alignment vertical="center" wrapText="1"/>
    </xf>
    <xf numFmtId="0" fontId="58" fillId="6" borderId="60" xfId="11" applyFont="1" applyFill="1" applyBorder="1" applyAlignment="1">
      <alignment vertical="center" wrapText="1"/>
    </xf>
    <xf numFmtId="0" fontId="58" fillId="0" borderId="36" xfId="11" applyFont="1" applyFill="1" applyBorder="1" applyAlignment="1">
      <alignment vertical="center" wrapText="1"/>
    </xf>
    <xf numFmtId="0" fontId="58" fillId="0" borderId="60" xfId="11" applyFont="1" applyFill="1" applyBorder="1" applyAlignment="1">
      <alignment vertical="center" wrapText="1"/>
    </xf>
    <xf numFmtId="0" fontId="59" fillId="6" borderId="33" xfId="11" applyFont="1" applyFill="1" applyBorder="1" applyAlignment="1">
      <alignment vertical="center" wrapText="1"/>
    </xf>
    <xf numFmtId="0" fontId="59" fillId="6" borderId="61" xfId="11" applyFont="1" applyFill="1" applyBorder="1" applyAlignment="1">
      <alignment vertical="center" wrapText="1"/>
    </xf>
    <xf numFmtId="0" fontId="59" fillId="0" borderId="54" xfId="11" applyFont="1" applyBorder="1" applyAlignment="1">
      <alignment vertical="center" wrapText="1"/>
    </xf>
    <xf numFmtId="0" fontId="59" fillId="0" borderId="55" xfId="11" applyFont="1" applyBorder="1" applyAlignment="1">
      <alignment vertical="center" wrapText="1"/>
    </xf>
    <xf numFmtId="0" fontId="60" fillId="0" borderId="54" xfId="11" applyFont="1" applyBorder="1" applyAlignment="1">
      <alignment vertical="center" wrapText="1"/>
    </xf>
    <xf numFmtId="0" fontId="60" fillId="0" borderId="55" xfId="11" applyFont="1" applyBorder="1" applyAlignment="1">
      <alignment vertical="center" wrapText="1"/>
    </xf>
    <xf numFmtId="0" fontId="41" fillId="0" borderId="63" xfId="11" applyFont="1" applyBorder="1" applyAlignment="1">
      <alignment vertical="center" wrapText="1"/>
    </xf>
    <xf numFmtId="0" fontId="41" fillId="0" borderId="64" xfId="11" applyFont="1" applyBorder="1" applyAlignment="1">
      <alignment vertical="center" wrapText="1"/>
    </xf>
    <xf numFmtId="0" fontId="59" fillId="6" borderId="36" xfId="11" applyFont="1" applyFill="1" applyBorder="1" applyAlignment="1">
      <alignment vertical="center" wrapText="1"/>
    </xf>
    <xf numFmtId="0" fontId="59" fillId="6" borderId="60" xfId="11" applyFont="1" applyFill="1" applyBorder="1" applyAlignment="1">
      <alignment vertical="center" wrapText="1"/>
    </xf>
    <xf numFmtId="0" fontId="59" fillId="0" borderId="36" xfId="11" applyFont="1" applyFill="1" applyBorder="1" applyAlignment="1">
      <alignment vertical="center" wrapText="1"/>
    </xf>
    <xf numFmtId="0" fontId="59" fillId="0" borderId="60" xfId="11" applyFont="1" applyFill="1" applyBorder="1" applyAlignment="1">
      <alignment vertical="center" wrapText="1"/>
    </xf>
    <xf numFmtId="0" fontId="62" fillId="0" borderId="52" xfId="11" applyFont="1" applyBorder="1" applyAlignment="1">
      <alignment vertical="center" wrapText="1"/>
    </xf>
    <xf numFmtId="0" fontId="62" fillId="0" borderId="53" xfId="11" applyFont="1" applyBorder="1" applyAlignment="1">
      <alignment vertical="center" wrapText="1"/>
    </xf>
    <xf numFmtId="0" fontId="41" fillId="0" borderId="63" xfId="11" applyFont="1" applyFill="1" applyBorder="1" applyAlignment="1">
      <alignment vertical="center" wrapText="1"/>
    </xf>
    <xf numFmtId="0" fontId="41" fillId="0" borderId="64" xfId="11" applyFont="1" applyFill="1" applyBorder="1" applyAlignment="1">
      <alignment vertical="center" wrapText="1"/>
    </xf>
    <xf numFmtId="0" fontId="56" fillId="0" borderId="0" xfId="11" applyFont="1" applyBorder="1" applyAlignment="1">
      <alignment vertical="center" wrapText="1"/>
    </xf>
    <xf numFmtId="0" fontId="56" fillId="0" borderId="66" xfId="11" applyFont="1" applyBorder="1" applyAlignment="1">
      <alignment vertical="center" wrapText="1"/>
    </xf>
    <xf numFmtId="0" fontId="56" fillId="0" borderId="0" xfId="11" applyFont="1" applyFill="1" applyBorder="1" applyAlignment="1">
      <alignment vertical="center" wrapText="1"/>
    </xf>
    <xf numFmtId="0" fontId="56" fillId="0" borderId="66" xfId="11" applyFont="1" applyFill="1" applyBorder="1" applyAlignment="1">
      <alignment vertical="center" wrapText="1"/>
    </xf>
    <xf numFmtId="0" fontId="59" fillId="0" borderId="76" xfId="11" applyFont="1" applyFill="1" applyBorder="1" applyAlignment="1">
      <alignment vertical="center" wrapText="1"/>
    </xf>
    <xf numFmtId="0" fontId="59" fillId="0" borderId="83" xfId="11" applyFont="1" applyFill="1" applyBorder="1" applyAlignment="1">
      <alignment vertical="center" wrapText="1"/>
    </xf>
    <xf numFmtId="0" fontId="41" fillId="0" borderId="76" xfId="11" applyFont="1" applyFill="1" applyBorder="1" applyAlignment="1">
      <alignment vertical="center" wrapText="1"/>
    </xf>
    <xf numFmtId="0" fontId="41" fillId="0" borderId="51" xfId="11" applyFont="1" applyFill="1" applyBorder="1" applyAlignment="1">
      <alignment vertical="center" wrapText="1"/>
    </xf>
    <xf numFmtId="0" fontId="58" fillId="0" borderId="50" xfId="11" applyFont="1" applyBorder="1" applyAlignment="1">
      <alignment vertical="center" wrapText="1"/>
    </xf>
    <xf numFmtId="0" fontId="58" fillId="0" borderId="51" xfId="11" applyFont="1" applyBorder="1" applyAlignment="1">
      <alignment vertical="center" wrapText="1"/>
    </xf>
    <xf numFmtId="0" fontId="25" fillId="0" borderId="50" xfId="11" applyFont="1" applyBorder="1" applyAlignment="1">
      <alignment vertical="center" wrapText="1"/>
    </xf>
    <xf numFmtId="0" fontId="25" fillId="0" borderId="51" xfId="11" applyFont="1" applyBorder="1" applyAlignment="1">
      <alignment vertical="center" wrapText="1"/>
    </xf>
    <xf numFmtId="0" fontId="61" fillId="0" borderId="33" xfId="11" applyFont="1" applyBorder="1" applyAlignment="1">
      <alignment vertical="center" wrapText="1"/>
    </xf>
    <xf numFmtId="0" fontId="61" fillId="0" borderId="56" xfId="11" applyFont="1" applyBorder="1" applyAlignment="1">
      <alignment vertical="center" wrapText="1"/>
    </xf>
    <xf numFmtId="0" fontId="41" fillId="6" borderId="65" xfId="11" applyFont="1" applyFill="1" applyBorder="1" applyAlignment="1">
      <alignment vertical="center" wrapText="1"/>
    </xf>
    <xf numFmtId="0" fontId="41" fillId="6" borderId="60" xfId="11" applyFont="1" applyFill="1" applyBorder="1" applyAlignment="1">
      <alignment vertical="center" wrapText="1"/>
    </xf>
    <xf numFmtId="0" fontId="40" fillId="0" borderId="0" xfId="11" applyFont="1" applyFill="1"/>
    <xf numFmtId="0" fontId="60" fillId="0" borderId="61" xfId="11" applyFont="1" applyBorder="1" applyAlignment="1">
      <alignment vertical="center" wrapText="1"/>
    </xf>
    <xf numFmtId="0" fontId="58" fillId="0" borderId="63" xfId="11" applyFont="1" applyBorder="1" applyAlignment="1">
      <alignment vertical="center" wrapText="1"/>
    </xf>
    <xf numFmtId="0" fontId="58" fillId="0" borderId="64" xfId="11" applyFont="1" applyBorder="1" applyAlignment="1">
      <alignment vertical="center" wrapText="1"/>
    </xf>
    <xf numFmtId="0" fontId="41" fillId="0" borderId="91" xfId="11" applyFont="1" applyBorder="1" applyAlignment="1">
      <alignment vertical="center" wrapText="1"/>
    </xf>
    <xf numFmtId="0" fontId="41" fillId="0" borderId="92" xfId="11" applyFont="1" applyBorder="1" applyAlignment="1">
      <alignment vertical="center" wrapText="1"/>
    </xf>
    <xf numFmtId="0" fontId="41" fillId="0" borderId="93" xfId="11" applyFont="1" applyBorder="1" applyAlignment="1">
      <alignment vertical="center" wrapText="1"/>
    </xf>
    <xf numFmtId="0" fontId="41" fillId="0" borderId="94" xfId="11" applyFont="1" applyBorder="1" applyAlignment="1">
      <alignment vertical="center" wrapText="1"/>
    </xf>
    <xf numFmtId="0" fontId="63" fillId="6" borderId="65" xfId="11" applyFont="1" applyFill="1" applyBorder="1" applyAlignment="1">
      <alignment vertical="center" wrapText="1"/>
    </xf>
    <xf numFmtId="0" fontId="63" fillId="6" borderId="60" xfId="11" applyFont="1" applyFill="1" applyBorder="1" applyAlignment="1">
      <alignment vertical="center" wrapText="1"/>
    </xf>
    <xf numFmtId="0" fontId="63" fillId="0" borderId="65" xfId="11" applyFont="1" applyFill="1" applyBorder="1" applyAlignment="1">
      <alignment vertical="center" wrapText="1"/>
    </xf>
    <xf numFmtId="0" fontId="63" fillId="0" borderId="60" xfId="11" applyFont="1" applyFill="1" applyBorder="1" applyAlignment="1">
      <alignment vertical="center" wrapText="1"/>
    </xf>
    <xf numFmtId="0" fontId="41" fillId="0" borderId="62" xfId="11" applyFont="1" applyFill="1" applyBorder="1" applyAlignment="1">
      <alignment vertical="center" wrapText="1"/>
    </xf>
    <xf numFmtId="0" fontId="41" fillId="0" borderId="90" xfId="11" applyFont="1" applyFill="1" applyBorder="1" applyAlignment="1">
      <alignment vertical="center" wrapText="1"/>
    </xf>
    <xf numFmtId="0" fontId="41" fillId="0" borderId="34" xfId="11" applyFont="1" applyBorder="1" applyAlignment="1">
      <alignment vertical="center" wrapText="1"/>
    </xf>
    <xf numFmtId="0" fontId="41" fillId="6" borderId="91" xfId="11" applyFont="1" applyFill="1" applyBorder="1" applyAlignment="1">
      <alignment vertical="center" wrapText="1"/>
    </xf>
    <xf numFmtId="0" fontId="41" fillId="6" borderId="92" xfId="11" applyFont="1" applyFill="1" applyBorder="1" applyAlignment="1">
      <alignment vertical="center" wrapText="1"/>
    </xf>
    <xf numFmtId="0" fontId="41" fillId="0" borderId="92" xfId="11" applyFont="1" applyFill="1" applyBorder="1" applyAlignment="1">
      <alignment vertical="center" wrapText="1"/>
    </xf>
    <xf numFmtId="0" fontId="41" fillId="6" borderId="93" xfId="11" applyFont="1" applyFill="1" applyBorder="1" applyAlignment="1">
      <alignment vertical="center" wrapText="1"/>
    </xf>
    <xf numFmtId="0" fontId="41" fillId="6" borderId="94" xfId="11" applyFont="1" applyFill="1" applyBorder="1" applyAlignment="1">
      <alignment vertical="center" wrapText="1"/>
    </xf>
    <xf numFmtId="0" fontId="41" fillId="0" borderId="94" xfId="11" applyFont="1" applyFill="1" applyBorder="1" applyAlignment="1">
      <alignment vertical="center" wrapText="1"/>
    </xf>
    <xf numFmtId="0" fontId="58" fillId="0" borderId="61" xfId="11" applyFont="1" applyBorder="1" applyAlignment="1">
      <alignment vertical="center" wrapText="1"/>
    </xf>
    <xf numFmtId="0" fontId="62" fillId="0" borderId="61" xfId="11" applyFont="1" applyBorder="1" applyAlignment="1">
      <alignment vertical="center" wrapText="1"/>
    </xf>
    <xf numFmtId="0" fontId="62" fillId="0" borderId="63" xfId="11" applyFont="1" applyBorder="1" applyAlignment="1">
      <alignment vertical="center" wrapText="1"/>
    </xf>
    <xf numFmtId="0" fontId="62" fillId="0" borderId="64" xfId="11" applyFont="1" applyBorder="1" applyAlignment="1">
      <alignment vertical="center" wrapText="1"/>
    </xf>
    <xf numFmtId="0" fontId="59" fillId="0" borderId="62" xfId="11" applyFont="1" applyFill="1" applyBorder="1" applyAlignment="1">
      <alignment vertical="center" wrapText="1"/>
    </xf>
    <xf numFmtId="0" fontId="59" fillId="0" borderId="90" xfId="11" applyFont="1" applyFill="1" applyBorder="1" applyAlignment="1">
      <alignment vertical="center" wrapText="1"/>
    </xf>
    <xf numFmtId="0" fontId="41" fillId="0" borderId="62" xfId="11" applyFont="1" applyBorder="1" applyAlignment="1">
      <alignment vertical="center" wrapText="1"/>
    </xf>
    <xf numFmtId="0" fontId="41" fillId="0" borderId="52" xfId="11" applyFont="1" applyFill="1" applyBorder="1" applyAlignment="1">
      <alignment horizontal="left" vertical="center" wrapText="1"/>
    </xf>
    <xf numFmtId="0" fontId="41" fillId="0" borderId="33" xfId="11" applyFont="1" applyFill="1" applyBorder="1" applyAlignment="1">
      <alignment horizontal="left" vertical="center" wrapText="1"/>
    </xf>
    <xf numFmtId="0" fontId="41" fillId="0" borderId="0" xfId="11" applyFont="1" applyFill="1" applyBorder="1" applyAlignment="1">
      <alignment horizontal="left" vertical="center" wrapText="1"/>
    </xf>
    <xf numFmtId="0" fontId="41" fillId="0" borderId="54" xfId="11" applyFont="1" applyFill="1" applyBorder="1" applyAlignment="1">
      <alignment horizontal="left" vertical="center" wrapText="1"/>
    </xf>
    <xf numFmtId="0" fontId="41" fillId="6" borderId="62" xfId="11" applyFont="1" applyFill="1" applyBorder="1" applyAlignment="1">
      <alignment vertical="center" wrapText="1"/>
    </xf>
    <xf numFmtId="0" fontId="41" fillId="6" borderId="34" xfId="11" applyFont="1" applyFill="1" applyBorder="1" applyAlignment="1">
      <alignment vertical="center" wrapText="1"/>
    </xf>
    <xf numFmtId="0" fontId="56" fillId="0" borderId="74" xfId="11" applyFont="1" applyBorder="1" applyAlignment="1">
      <alignment vertical="center" wrapText="1"/>
    </xf>
    <xf numFmtId="0" fontId="56" fillId="0" borderId="80" xfId="11" applyFont="1" applyFill="1" applyBorder="1" applyAlignment="1">
      <alignment vertical="center" wrapText="1"/>
    </xf>
    <xf numFmtId="0" fontId="56" fillId="0" borderId="33" xfId="11" applyFont="1" applyBorder="1" applyAlignment="1">
      <alignment vertical="center" wrapText="1"/>
    </xf>
    <xf numFmtId="0" fontId="56" fillId="0" borderId="61" xfId="11" applyFont="1" applyFill="1" applyBorder="1" applyAlignment="1">
      <alignment vertical="center" wrapText="1"/>
    </xf>
    <xf numFmtId="0" fontId="56" fillId="0" borderId="85" xfId="11" applyFont="1" applyFill="1" applyBorder="1" applyAlignment="1">
      <alignment vertical="center" wrapText="1"/>
    </xf>
    <xf numFmtId="0" fontId="56" fillId="0" borderId="33" xfId="11" applyFont="1" applyFill="1" applyBorder="1" applyAlignment="1">
      <alignment vertical="center" wrapText="1"/>
    </xf>
    <xf numFmtId="0" fontId="41" fillId="0" borderId="74" xfId="11" applyFont="1" applyFill="1" applyBorder="1" applyAlignment="1">
      <alignment horizontal="left" vertical="center" wrapText="1"/>
    </xf>
    <xf numFmtId="0" fontId="41" fillId="0" borderId="80" xfId="11" applyFont="1" applyFill="1" applyBorder="1" applyAlignment="1">
      <alignment horizontal="left" vertical="center" wrapText="1"/>
    </xf>
    <xf numFmtId="0" fontId="41" fillId="6" borderId="67" xfId="11" applyFont="1" applyFill="1" applyBorder="1" applyAlignment="1">
      <alignment vertical="center" wrapText="1"/>
    </xf>
    <xf numFmtId="0" fontId="41" fillId="0" borderId="61" xfId="11" applyFont="1" applyFill="1" applyBorder="1" applyAlignment="1">
      <alignment horizontal="left" vertical="center" wrapText="1"/>
    </xf>
    <xf numFmtId="0" fontId="41" fillId="0" borderId="84" xfId="11" applyFont="1" applyFill="1" applyBorder="1" applyAlignment="1">
      <alignment horizontal="left" vertical="center" wrapText="1"/>
    </xf>
    <xf numFmtId="0" fontId="41" fillId="0" borderId="85" xfId="11" applyFont="1" applyFill="1" applyBorder="1" applyAlignment="1">
      <alignment horizontal="left" vertical="center" wrapText="1"/>
    </xf>
    <xf numFmtId="0" fontId="41" fillId="0" borderId="61" xfId="11" applyFont="1" applyFill="1" applyBorder="1" applyAlignment="1">
      <alignment vertical="center" wrapText="1"/>
    </xf>
    <xf numFmtId="0" fontId="41" fillId="0" borderId="95" xfId="11" applyFont="1" applyFill="1" applyBorder="1" applyAlignment="1">
      <alignment vertical="center" wrapText="1"/>
    </xf>
    <xf numFmtId="0" fontId="41" fillId="0" borderId="68" xfId="11" applyFont="1" applyFill="1" applyBorder="1" applyAlignment="1">
      <alignment vertical="center" wrapText="1"/>
    </xf>
    <xf numFmtId="0" fontId="41" fillId="0" borderId="67" xfId="11" applyFont="1" applyFill="1" applyBorder="1" applyAlignment="1">
      <alignment vertical="center" wrapText="1"/>
    </xf>
    <xf numFmtId="0" fontId="41" fillId="0" borderId="81" xfId="11" applyFont="1" applyFill="1" applyBorder="1" applyAlignment="1">
      <alignment horizontal="left" vertical="center" wrapText="1"/>
    </xf>
    <xf numFmtId="0" fontId="41" fillId="0" borderId="82" xfId="11" applyFont="1" applyFill="1" applyBorder="1" applyAlignment="1">
      <alignment horizontal="left" vertical="center" wrapText="1"/>
    </xf>
    <xf numFmtId="0" fontId="59" fillId="0" borderId="81" xfId="11" applyFont="1" applyFill="1" applyBorder="1" applyAlignment="1">
      <alignment vertical="center" wrapText="1"/>
    </xf>
    <xf numFmtId="0" fontId="59" fillId="0" borderId="82" xfId="11" applyFont="1" applyFill="1" applyBorder="1" applyAlignment="1">
      <alignment vertical="center" wrapText="1"/>
    </xf>
    <xf numFmtId="0" fontId="60" fillId="0" borderId="61" xfId="11" applyFont="1" applyFill="1" applyBorder="1" applyAlignment="1">
      <alignment vertical="center" wrapText="1"/>
    </xf>
    <xf numFmtId="0" fontId="58" fillId="0" borderId="61" xfId="11" applyFont="1" applyFill="1" applyBorder="1" applyAlignment="1">
      <alignment vertical="center" wrapText="1"/>
    </xf>
    <xf numFmtId="0" fontId="58" fillId="0" borderId="0" xfId="11" applyFont="1" applyBorder="1" applyAlignment="1">
      <alignment vertical="center" wrapText="1"/>
    </xf>
    <xf numFmtId="0" fontId="58" fillId="0" borderId="66" xfId="11" applyFont="1" applyBorder="1" applyAlignment="1">
      <alignment vertical="center" wrapText="1"/>
    </xf>
    <xf numFmtId="0" fontId="41" fillId="6" borderId="61" xfId="11" applyFont="1" applyFill="1" applyBorder="1" applyAlignment="1">
      <alignment vertical="center" wrapText="1"/>
    </xf>
    <xf numFmtId="0" fontId="41" fillId="0" borderId="72" xfId="11" applyFont="1" applyBorder="1" applyAlignment="1">
      <alignment vertical="center" wrapText="1"/>
    </xf>
    <xf numFmtId="0" fontId="41" fillId="0" borderId="72" xfId="11" applyFont="1" applyFill="1" applyBorder="1" applyAlignment="1">
      <alignment vertical="center" wrapText="1"/>
    </xf>
    <xf numFmtId="0" fontId="41" fillId="0" borderId="68" xfId="11" applyFont="1" applyBorder="1" applyAlignment="1">
      <alignment vertical="center" wrapText="1"/>
    </xf>
    <xf numFmtId="0" fontId="62" fillId="0" borderId="68" xfId="11" applyFont="1" applyBorder="1" applyAlignment="1">
      <alignment vertical="center" wrapText="1"/>
    </xf>
    <xf numFmtId="0" fontId="62" fillId="0" borderId="67" xfId="11" applyFont="1" applyFill="1" applyBorder="1" applyAlignment="1">
      <alignment vertical="center" wrapText="1"/>
    </xf>
    <xf numFmtId="0" fontId="41" fillId="0" borderId="75" xfId="11" applyFont="1" applyBorder="1" applyAlignment="1">
      <alignment vertical="center" wrapText="1"/>
    </xf>
    <xf numFmtId="0" fontId="41" fillId="0" borderId="70" xfId="11" applyFont="1" applyBorder="1" applyAlignment="1">
      <alignment vertical="center" wrapText="1"/>
    </xf>
    <xf numFmtId="0" fontId="59" fillId="0" borderId="69" xfId="11" applyFont="1" applyBorder="1" applyAlignment="1">
      <alignment vertical="center" wrapText="1"/>
    </xf>
    <xf numFmtId="0" fontId="59" fillId="0" borderId="70" xfId="11" applyFont="1" applyFill="1" applyBorder="1" applyAlignment="1">
      <alignment vertical="center" wrapText="1"/>
    </xf>
    <xf numFmtId="0" fontId="41" fillId="6" borderId="78" xfId="11" applyFont="1" applyFill="1" applyBorder="1" applyAlignment="1">
      <alignment vertical="center" wrapText="1"/>
    </xf>
    <xf numFmtId="0" fontId="41" fillId="6" borderId="72" xfId="11" applyFont="1" applyFill="1" applyBorder="1" applyAlignment="1">
      <alignment vertical="center" wrapText="1"/>
    </xf>
    <xf numFmtId="0" fontId="58" fillId="0" borderId="51" xfId="11" applyFont="1" applyFill="1" applyBorder="1" applyAlignment="1">
      <alignment vertical="center" wrapText="1"/>
    </xf>
    <xf numFmtId="0" fontId="58" fillId="0" borderId="50" xfId="11" applyFont="1" applyFill="1" applyBorder="1" applyAlignment="1">
      <alignment vertical="center" wrapText="1"/>
    </xf>
    <xf numFmtId="0" fontId="58" fillId="0" borderId="68" xfId="11" applyFont="1" applyBorder="1" applyAlignment="1">
      <alignment vertical="center" wrapText="1"/>
    </xf>
    <xf numFmtId="0" fontId="58" fillId="0" borderId="67" xfId="11" applyFont="1" applyBorder="1" applyAlignment="1">
      <alignment vertical="center" wrapText="1"/>
    </xf>
    <xf numFmtId="0" fontId="41" fillId="6" borderId="75" xfId="11" applyFont="1" applyFill="1" applyBorder="1" applyAlignment="1">
      <alignment vertical="center" wrapText="1"/>
    </xf>
    <xf numFmtId="0" fontId="41" fillId="6" borderId="70" xfId="11" applyFont="1" applyFill="1" applyBorder="1" applyAlignment="1">
      <alignment vertical="center" wrapText="1"/>
    </xf>
    <xf numFmtId="0" fontId="58" fillId="0" borderId="69" xfId="11" applyFont="1" applyBorder="1" applyAlignment="1">
      <alignment vertical="center" wrapText="1"/>
    </xf>
    <xf numFmtId="0" fontId="58" fillId="0" borderId="70" xfId="11" applyFont="1" applyFill="1" applyBorder="1" applyAlignment="1">
      <alignment vertical="center" wrapText="1"/>
    </xf>
    <xf numFmtId="0" fontId="59" fillId="0" borderId="61" xfId="11" applyFont="1" applyBorder="1" applyAlignment="1">
      <alignment vertical="center" wrapText="1"/>
    </xf>
    <xf numFmtId="0" fontId="41" fillId="0" borderId="69" xfId="11" applyFont="1" applyBorder="1" applyAlignment="1">
      <alignment vertical="center" wrapText="1"/>
    </xf>
    <xf numFmtId="0" fontId="41" fillId="0" borderId="70" xfId="11" applyFont="1" applyFill="1" applyBorder="1" applyAlignment="1">
      <alignment vertical="center" wrapText="1"/>
    </xf>
    <xf numFmtId="0" fontId="41" fillId="0" borderId="71" xfId="11" applyFont="1" applyBorder="1" applyAlignment="1">
      <alignment vertical="center" wrapText="1"/>
    </xf>
    <xf numFmtId="0" fontId="41" fillId="6" borderId="86" xfId="11" applyFont="1" applyFill="1" applyBorder="1" applyAlignment="1">
      <alignment vertical="center" wrapText="1"/>
    </xf>
    <xf numFmtId="0" fontId="41" fillId="6" borderId="55" xfId="11" applyFont="1" applyFill="1" applyBorder="1" applyAlignment="1">
      <alignment vertical="center" wrapText="1"/>
    </xf>
    <xf numFmtId="0" fontId="62" fillId="0" borderId="72" xfId="11" applyFont="1" applyBorder="1" applyAlignment="1">
      <alignment vertical="center" wrapText="1"/>
    </xf>
    <xf numFmtId="0" fontId="60" fillId="0" borderId="72" xfId="11" applyFont="1" applyBorder="1" applyAlignment="1">
      <alignment vertical="center" wrapText="1"/>
    </xf>
    <xf numFmtId="0" fontId="60" fillId="0" borderId="54" xfId="11" applyFont="1" applyFill="1" applyBorder="1" applyAlignment="1">
      <alignment vertical="center" wrapText="1"/>
    </xf>
    <xf numFmtId="0" fontId="60" fillId="0" borderId="55" xfId="11" applyFont="1" applyFill="1" applyBorder="1" applyAlignment="1">
      <alignment vertical="center" wrapText="1"/>
    </xf>
    <xf numFmtId="0" fontId="41" fillId="0" borderId="90" xfId="11" applyFont="1" applyBorder="1" applyAlignment="1">
      <alignment vertical="center" wrapText="1"/>
    </xf>
    <xf numFmtId="0" fontId="61" fillId="0" borderId="61" xfId="11" applyFont="1" applyBorder="1" applyAlignment="1">
      <alignment vertical="center" wrapText="1"/>
    </xf>
    <xf numFmtId="0" fontId="62" fillId="0" borderId="61" xfId="11" applyFont="1" applyFill="1" applyBorder="1" applyAlignment="1">
      <alignment vertical="center" wrapText="1"/>
    </xf>
    <xf numFmtId="0" fontId="59" fillId="0" borderId="67" xfId="11" applyFont="1" applyFill="1" applyBorder="1" applyAlignment="1">
      <alignment vertical="center" wrapText="1"/>
    </xf>
    <xf numFmtId="0" fontId="58" fillId="0" borderId="72" xfId="11" applyFont="1" applyFill="1" applyBorder="1" applyAlignment="1">
      <alignment vertical="center" wrapText="1"/>
    </xf>
    <xf numFmtId="0" fontId="41" fillId="6" borderId="74" xfId="11" applyFont="1" applyFill="1" applyBorder="1" applyAlignment="1">
      <alignment vertical="center" wrapText="1"/>
    </xf>
    <xf numFmtId="0" fontId="58" fillId="0" borderId="34" xfId="11" applyFont="1" applyBorder="1" applyAlignment="1">
      <alignment vertical="center" wrapText="1"/>
    </xf>
    <xf numFmtId="0" fontId="58" fillId="0" borderId="67" xfId="11" applyFont="1" applyFill="1" applyBorder="1" applyAlignment="1">
      <alignment vertical="center" wrapText="1"/>
    </xf>
    <xf numFmtId="0" fontId="62" fillId="0" borderId="69" xfId="11" applyFont="1" applyBorder="1" applyAlignment="1">
      <alignment vertical="center" wrapText="1"/>
    </xf>
    <xf numFmtId="0" fontId="62" fillId="0" borderId="70" xfId="11" applyFont="1" applyFill="1" applyBorder="1" applyAlignment="1">
      <alignment vertical="center" wrapText="1"/>
    </xf>
    <xf numFmtId="0" fontId="59" fillId="0" borderId="84" xfId="11" applyFont="1" applyFill="1" applyBorder="1" applyAlignment="1">
      <alignment vertical="center" wrapText="1"/>
    </xf>
    <xf numFmtId="0" fontId="59" fillId="0" borderId="85" xfId="11" applyFont="1" applyFill="1" applyBorder="1" applyAlignment="1">
      <alignment vertical="center" wrapText="1"/>
    </xf>
    <xf numFmtId="0" fontId="41" fillId="6" borderId="0" xfId="11" applyFont="1" applyFill="1" applyBorder="1" applyAlignment="1">
      <alignment vertical="center" wrapText="1"/>
    </xf>
    <xf numFmtId="0" fontId="41" fillId="6" borderId="66" xfId="11" applyFont="1" applyFill="1" applyBorder="1" applyAlignment="1">
      <alignment vertical="center" wrapText="1"/>
    </xf>
    <xf numFmtId="0" fontId="59" fillId="0" borderId="62" xfId="11" applyFont="1" applyBorder="1" applyAlignment="1">
      <alignment vertical="center" wrapText="1"/>
    </xf>
    <xf numFmtId="0" fontId="59" fillId="0" borderId="67" xfId="11" applyFont="1" applyBorder="1" applyAlignment="1">
      <alignment vertical="center" wrapText="1"/>
    </xf>
    <xf numFmtId="0" fontId="41" fillId="0" borderId="73" xfId="11" applyFont="1" applyBorder="1" applyAlignment="1">
      <alignment vertical="center" wrapText="1"/>
    </xf>
    <xf numFmtId="0" fontId="58" fillId="0" borderId="73" xfId="11" applyFont="1" applyBorder="1" applyAlignment="1">
      <alignment vertical="center" wrapText="1"/>
    </xf>
    <xf numFmtId="0" fontId="61" fillId="0" borderId="36" xfId="11" applyFont="1" applyBorder="1" applyAlignment="1">
      <alignment vertical="center" wrapText="1"/>
    </xf>
    <xf numFmtId="0" fontId="61" fillId="0" borderId="70" xfId="11" applyFont="1" applyFill="1" applyBorder="1" applyAlignment="1">
      <alignment vertical="center" wrapText="1"/>
    </xf>
    <xf numFmtId="0" fontId="41" fillId="0" borderId="67" xfId="11" applyFont="1" applyBorder="1" applyAlignment="1">
      <alignment vertical="center" wrapText="1"/>
    </xf>
    <xf numFmtId="0" fontId="58" fillId="0" borderId="74" xfId="11" applyFont="1" applyBorder="1" applyAlignment="1">
      <alignment vertical="center" wrapText="1"/>
    </xf>
    <xf numFmtId="0" fontId="41" fillId="6" borderId="95" xfId="11" applyFont="1" applyFill="1" applyBorder="1" applyAlignment="1">
      <alignment vertical="center" wrapText="1"/>
    </xf>
    <xf numFmtId="0" fontId="41" fillId="6" borderId="69" xfId="11" applyFont="1" applyFill="1" applyBorder="1" applyAlignment="1">
      <alignment vertical="center" wrapText="1"/>
    </xf>
    <xf numFmtId="0" fontId="59" fillId="0" borderId="71" xfId="11" applyFont="1" applyBorder="1" applyAlignment="1">
      <alignment vertical="center" wrapText="1"/>
    </xf>
    <xf numFmtId="0" fontId="59" fillId="0" borderId="66" xfId="11" applyFont="1" applyBorder="1" applyAlignment="1">
      <alignment vertical="center" wrapText="1"/>
    </xf>
    <xf numFmtId="0" fontId="41" fillId="0" borderId="50" xfId="11" applyFont="1" applyBorder="1" applyAlignment="1">
      <alignment vertical="center" wrapText="1"/>
    </xf>
    <xf numFmtId="0" fontId="41" fillId="0" borderId="51" xfId="11" applyFont="1" applyBorder="1" applyAlignment="1">
      <alignment vertical="center" wrapText="1"/>
    </xf>
    <xf numFmtId="0" fontId="41" fillId="0" borderId="86" xfId="11" applyFont="1" applyBorder="1" applyAlignment="1">
      <alignment vertical="center" wrapText="1"/>
    </xf>
    <xf numFmtId="0" fontId="58" fillId="0" borderId="70" xfId="11" applyFont="1" applyBorder="1" applyAlignment="1">
      <alignment vertical="center" wrapText="1"/>
    </xf>
    <xf numFmtId="0" fontId="58" fillId="0" borderId="75" xfId="11" applyFont="1" applyBorder="1" applyAlignment="1">
      <alignment vertical="center" wrapText="1"/>
    </xf>
    <xf numFmtId="0" fontId="62" fillId="0" borderId="70" xfId="11" applyFont="1" applyBorder="1" applyAlignment="1">
      <alignment vertical="center" wrapText="1"/>
    </xf>
    <xf numFmtId="0" fontId="59" fillId="0" borderId="36" xfId="11" applyFont="1" applyBorder="1" applyAlignment="1">
      <alignment vertical="center" wrapText="1"/>
    </xf>
    <xf numFmtId="0" fontId="59" fillId="0" borderId="70" xfId="11" applyFont="1" applyBorder="1" applyAlignment="1">
      <alignment vertical="center" wrapText="1"/>
    </xf>
    <xf numFmtId="0" fontId="58" fillId="0" borderId="76" xfId="11" applyFont="1" applyBorder="1" applyAlignment="1">
      <alignment vertical="center" wrapText="1"/>
    </xf>
    <xf numFmtId="0" fontId="60" fillId="0" borderId="70" xfId="11" applyFont="1" applyFill="1" applyBorder="1" applyAlignment="1">
      <alignment vertical="center" wrapText="1"/>
    </xf>
    <xf numFmtId="0" fontId="41" fillId="0" borderId="50" xfId="11" applyFont="1" applyFill="1" applyBorder="1" applyAlignment="1">
      <alignment vertical="center" wrapText="1"/>
    </xf>
    <xf numFmtId="0" fontId="59" fillId="0" borderId="0" xfId="11" applyFont="1" applyBorder="1" applyAlignment="1">
      <alignment vertical="center" wrapText="1"/>
    </xf>
    <xf numFmtId="0" fontId="41" fillId="0" borderId="75" xfId="11" applyFont="1" applyBorder="1" applyAlignment="1">
      <alignment horizontal="left" vertical="center" wrapText="1"/>
    </xf>
    <xf numFmtId="0" fontId="41" fillId="0" borderId="89" xfId="11" applyFont="1" applyBorder="1" applyAlignment="1">
      <alignment horizontal="left" vertical="center" wrapText="1"/>
    </xf>
    <xf numFmtId="0" fontId="41" fillId="0" borderId="36" xfId="11" applyFont="1" applyBorder="1" applyAlignment="1">
      <alignment horizontal="left" vertical="center" wrapText="1"/>
    </xf>
    <xf numFmtId="0" fontId="41" fillId="0" borderId="36" xfId="11" applyFont="1" applyFill="1" applyBorder="1" applyAlignment="1">
      <alignment horizontal="left" vertical="center" wrapText="1"/>
    </xf>
    <xf numFmtId="0" fontId="41" fillId="0" borderId="76" xfId="11" applyFont="1" applyBorder="1" applyAlignment="1">
      <alignment horizontal="left" vertical="center" wrapText="1"/>
    </xf>
    <xf numFmtId="0" fontId="41" fillId="0" borderId="83" xfId="11" applyFont="1" applyBorder="1" applyAlignment="1">
      <alignment horizontal="left" vertical="center" wrapText="1"/>
    </xf>
    <xf numFmtId="0" fontId="41" fillId="0" borderId="77" xfId="11" applyFont="1" applyBorder="1" applyAlignment="1">
      <alignment horizontal="left" vertical="center" wrapText="1"/>
    </xf>
    <xf numFmtId="0" fontId="41" fillId="0" borderId="83" xfId="11" applyFont="1" applyFill="1" applyBorder="1" applyAlignment="1">
      <alignment vertical="center" wrapText="1"/>
    </xf>
    <xf numFmtId="0" fontId="58" fillId="0" borderId="77" xfId="11" applyFont="1" applyBorder="1" applyAlignment="1">
      <alignment vertical="center" wrapText="1"/>
    </xf>
    <xf numFmtId="0" fontId="60" fillId="0" borderId="72" xfId="11" applyFont="1" applyFill="1" applyBorder="1" applyAlignment="1">
      <alignment vertical="center" wrapText="1"/>
    </xf>
    <xf numFmtId="0" fontId="58" fillId="6" borderId="77" xfId="11" applyFont="1" applyFill="1" applyBorder="1" applyAlignment="1">
      <alignment vertical="center" wrapText="1"/>
    </xf>
    <xf numFmtId="0" fontId="58" fillId="6" borderId="51" xfId="11" applyFont="1" applyFill="1" applyBorder="1" applyAlignment="1">
      <alignment vertical="center" wrapText="1"/>
    </xf>
    <xf numFmtId="0" fontId="41" fillId="0" borderId="95" xfId="11" applyFont="1" applyBorder="1" applyAlignment="1">
      <alignment vertical="center" wrapText="1"/>
    </xf>
    <xf numFmtId="0" fontId="41" fillId="0" borderId="136" xfId="11" applyFont="1" applyBorder="1" applyAlignment="1">
      <alignment vertical="center" wrapText="1"/>
    </xf>
    <xf numFmtId="0" fontId="41" fillId="0" borderId="96" xfId="11" applyFont="1" applyBorder="1" applyAlignment="1">
      <alignment vertical="center" wrapText="1"/>
    </xf>
    <xf numFmtId="0" fontId="60" fillId="0" borderId="0" xfId="11" applyFont="1" applyBorder="1" applyAlignment="1">
      <alignment vertical="center" wrapText="1"/>
    </xf>
    <xf numFmtId="0" fontId="60" fillId="0" borderId="66" xfId="11" applyFont="1" applyFill="1" applyBorder="1" applyAlignment="1">
      <alignment vertical="center" wrapText="1"/>
    </xf>
    <xf numFmtId="0" fontId="61" fillId="0" borderId="60" xfId="11" applyFont="1" applyBorder="1" applyAlignment="1">
      <alignment vertical="center" wrapText="1"/>
    </xf>
    <xf numFmtId="0" fontId="41" fillId="0" borderId="97" xfId="11" applyFont="1" applyFill="1" applyBorder="1" applyAlignment="1">
      <alignment vertical="center" wrapText="1"/>
    </xf>
    <xf numFmtId="0" fontId="41" fillId="0" borderId="98" xfId="11" applyFont="1" applyFill="1" applyBorder="1" applyAlignment="1">
      <alignment vertical="center" wrapText="1"/>
    </xf>
    <xf numFmtId="0" fontId="58" fillId="0" borderId="65" xfId="11" applyFont="1" applyBorder="1" applyAlignment="1">
      <alignment vertical="center" wrapText="1"/>
    </xf>
    <xf numFmtId="0" fontId="41" fillId="0" borderId="99" xfId="11" applyFont="1" applyFill="1" applyBorder="1" applyAlignment="1">
      <alignment vertical="center" wrapText="1"/>
    </xf>
    <xf numFmtId="0" fontId="58" fillId="0" borderId="59" xfId="11" applyFont="1" applyBorder="1" applyAlignment="1">
      <alignment vertical="center" wrapText="1"/>
    </xf>
    <xf numFmtId="0" fontId="64" fillId="0" borderId="36" xfId="11" applyFont="1" applyBorder="1" applyAlignment="1">
      <alignment vertical="center" wrapText="1"/>
    </xf>
    <xf numFmtId="0" fontId="64" fillId="0" borderId="70" xfId="11" applyFont="1" applyBorder="1" applyAlignment="1">
      <alignment vertical="center" wrapText="1"/>
    </xf>
    <xf numFmtId="0" fontId="41" fillId="0" borderId="100" xfId="11" applyFont="1" applyBorder="1" applyAlignment="1">
      <alignment horizontal="left" vertical="center" wrapText="1"/>
    </xf>
    <xf numFmtId="0" fontId="41" fillId="0" borderId="101" xfId="11" applyFont="1" applyBorder="1" applyAlignment="1">
      <alignment horizontal="left" vertical="center" wrapText="1"/>
    </xf>
    <xf numFmtId="0" fontId="41" fillId="0" borderId="100" xfId="11" applyFont="1" applyFill="1" applyBorder="1" applyAlignment="1">
      <alignment vertical="center" wrapText="1"/>
    </xf>
    <xf numFmtId="0" fontId="41" fillId="0" borderId="101" xfId="11" applyFont="1" applyFill="1" applyBorder="1" applyAlignment="1">
      <alignment vertical="center" wrapText="1"/>
    </xf>
    <xf numFmtId="0" fontId="58" fillId="0" borderId="54" xfId="11" applyFont="1" applyBorder="1" applyAlignment="1">
      <alignment vertical="center" wrapText="1"/>
    </xf>
    <xf numFmtId="0" fontId="58" fillId="0" borderId="55" xfId="11" applyFont="1" applyBorder="1" applyAlignment="1">
      <alignment vertical="center" wrapText="1"/>
    </xf>
    <xf numFmtId="0" fontId="40" fillId="0" borderId="0" xfId="11" applyFont="1" applyBorder="1" applyAlignment="1">
      <alignment horizontal="left" vertical="top" wrapText="1"/>
    </xf>
    <xf numFmtId="0" fontId="40" fillId="0" borderId="0" xfId="11" applyFont="1" applyBorder="1" applyAlignment="1">
      <alignment wrapText="1"/>
    </xf>
    <xf numFmtId="0" fontId="38" fillId="0" borderId="0" xfId="11" applyFont="1" applyFill="1" applyAlignment="1">
      <alignment wrapText="1"/>
    </xf>
    <xf numFmtId="0" fontId="38" fillId="0" borderId="0" xfId="11" applyFont="1" applyAlignment="1">
      <alignment wrapText="1"/>
    </xf>
    <xf numFmtId="0" fontId="41" fillId="0" borderId="0" xfId="11" applyFont="1" applyAlignment="1">
      <alignment wrapText="1"/>
    </xf>
    <xf numFmtId="0" fontId="51" fillId="0" borderId="0" xfId="11" applyFont="1" applyFill="1" applyAlignment="1">
      <alignment horizontal="left"/>
    </xf>
    <xf numFmtId="0" fontId="37" fillId="0" borderId="0" xfId="11" applyFont="1" applyFill="1" applyAlignment="1">
      <alignment horizontal="left" vertical="center"/>
    </xf>
    <xf numFmtId="0" fontId="37" fillId="0" borderId="0" xfId="11" applyFont="1" applyFill="1" applyAlignment="1">
      <alignment horizontal="left" vertical="center" wrapText="1"/>
    </xf>
    <xf numFmtId="0" fontId="8" fillId="0" borderId="0" xfId="12"/>
    <xf numFmtId="0" fontId="28" fillId="2" borderId="39" xfId="12" applyFont="1" applyFill="1" applyBorder="1" applyAlignment="1">
      <alignment horizontal="center" vertical="center"/>
    </xf>
    <xf numFmtId="0" fontId="28" fillId="2" borderId="40" xfId="12" applyFont="1" applyFill="1" applyBorder="1" applyAlignment="1">
      <alignment horizontal="center"/>
    </xf>
    <xf numFmtId="0" fontId="54" fillId="0" borderId="47" xfId="12" applyFont="1" applyBorder="1" applyAlignment="1">
      <alignment vertical="center" wrapText="1"/>
    </xf>
    <xf numFmtId="0" fontId="54" fillId="0" borderId="48" xfId="12" applyFont="1" applyBorder="1" applyAlignment="1">
      <alignment vertical="center" wrapText="1"/>
    </xf>
    <xf numFmtId="0" fontId="54" fillId="0" borderId="49" xfId="12" applyFont="1" applyBorder="1" applyAlignment="1">
      <alignment vertical="center" wrapText="1"/>
    </xf>
    <xf numFmtId="0" fontId="41" fillId="0" borderId="0" xfId="12" applyFont="1" applyBorder="1" applyAlignment="1">
      <alignment vertical="center" wrapText="1"/>
    </xf>
    <xf numFmtId="165" fontId="41" fillId="0" borderId="140" xfId="7" applyNumberFormat="1" applyFont="1" applyBorder="1"/>
    <xf numFmtId="165" fontId="41" fillId="0" borderId="141" xfId="7" applyNumberFormat="1" applyFont="1" applyBorder="1"/>
    <xf numFmtId="165" fontId="41" fillId="0" borderId="142" xfId="7" applyNumberFormat="1" applyFont="1" applyBorder="1"/>
    <xf numFmtId="165" fontId="41" fillId="0" borderId="151" xfId="7" applyNumberFormat="1" applyFont="1" applyBorder="1"/>
    <xf numFmtId="43" fontId="44" fillId="0" borderId="152" xfId="7" applyNumberFormat="1" applyFont="1" applyBorder="1"/>
    <xf numFmtId="0" fontId="32" fillId="0" borderId="0" xfId="13" applyFont="1"/>
    <xf numFmtId="164" fontId="67" fillId="4" borderId="143" xfId="0" applyNumberFormat="1" applyFont="1" applyFill="1" applyBorder="1" applyAlignment="1">
      <alignment horizontal="center" vertical="center" wrapText="1"/>
    </xf>
    <xf numFmtId="164" fontId="67" fillId="4" borderId="145" xfId="0" applyNumberFormat="1" applyFont="1" applyFill="1" applyBorder="1" applyAlignment="1">
      <alignment horizontal="center" vertical="center" wrapText="1"/>
    </xf>
    <xf numFmtId="164" fontId="67" fillId="4" borderId="144" xfId="0" applyNumberFormat="1" applyFont="1" applyFill="1" applyBorder="1" applyAlignment="1">
      <alignment horizontal="center" vertical="center" wrapText="1"/>
    </xf>
    <xf numFmtId="0" fontId="23" fillId="0" borderId="0" xfId="1" applyAlignment="1" applyProtection="1">
      <alignment horizontal="justify" vertical="center" wrapText="1"/>
    </xf>
    <xf numFmtId="49" fontId="19" fillId="0" borderId="0" xfId="0" applyNumberFormat="1" applyFont="1" applyAlignment="1">
      <alignment vertical="top" wrapText="1"/>
    </xf>
    <xf numFmtId="0" fontId="39" fillId="0" borderId="0" xfId="12" applyFont="1"/>
    <xf numFmtId="0" fontId="68" fillId="0" borderId="0" xfId="0" applyFont="1" applyAlignment="1">
      <alignment horizontal="justify" vertical="center" wrapText="1"/>
    </xf>
    <xf numFmtId="0" fontId="52" fillId="0" borderId="0" xfId="0" applyFont="1" applyAlignment="1">
      <alignment horizontal="center" vertical="top"/>
    </xf>
    <xf numFmtId="0" fontId="21" fillId="0" borderId="0" xfId="0" applyFont="1" applyAlignment="1">
      <alignment horizontal="justify" vertical="top"/>
    </xf>
    <xf numFmtId="0" fontId="48" fillId="0" borderId="0" xfId="11" applyFont="1" applyFill="1" applyAlignment="1">
      <alignment horizontal="left" vertical="center"/>
    </xf>
    <xf numFmtId="0" fontId="17" fillId="0" borderId="0" xfId="12" applyFont="1" applyFill="1" applyAlignment="1">
      <alignment horizontal="justify" vertical="top" wrapText="1"/>
    </xf>
    <xf numFmtId="0" fontId="8" fillId="0" borderId="0" xfId="12" applyFill="1"/>
    <xf numFmtId="0" fontId="33" fillId="0" borderId="0" xfId="12" applyFont="1"/>
    <xf numFmtId="0" fontId="9" fillId="0" borderId="0" xfId="12" applyFont="1"/>
    <xf numFmtId="0" fontId="40" fillId="0" borderId="17" xfId="13" applyFont="1" applyBorder="1" applyAlignment="1">
      <alignment vertical="center" wrapText="1"/>
    </xf>
    <xf numFmtId="0" fontId="40" fillId="0" borderId="18" xfId="13" applyFont="1" applyBorder="1" applyAlignment="1">
      <alignment vertical="center" wrapText="1"/>
    </xf>
    <xf numFmtId="0" fontId="40" fillId="0" borderId="21" xfId="13" applyFont="1" applyBorder="1" applyAlignment="1">
      <alignment vertical="center" wrapText="1"/>
    </xf>
    <xf numFmtId="0" fontId="40" fillId="0" borderId="22" xfId="13" applyFont="1" applyBorder="1" applyAlignment="1">
      <alignment vertical="center" wrapText="1"/>
    </xf>
    <xf numFmtId="0" fontId="40" fillId="0" borderId="23" xfId="13" applyFont="1" applyBorder="1" applyAlignment="1">
      <alignment vertical="center" wrapText="1"/>
    </xf>
    <xf numFmtId="43" fontId="44" fillId="0" borderId="37" xfId="7" applyNumberFormat="1" applyFont="1" applyBorder="1"/>
    <xf numFmtId="43" fontId="44" fillId="0" borderId="0" xfId="7" applyNumberFormat="1" applyFont="1" applyBorder="1"/>
    <xf numFmtId="0" fontId="40" fillId="0" borderId="155" xfId="13" applyFont="1" applyBorder="1" applyAlignment="1">
      <alignment vertical="center" wrapText="1"/>
    </xf>
    <xf numFmtId="165" fontId="41" fillId="0" borderId="156" xfId="7" applyNumberFormat="1" applyFont="1" applyBorder="1"/>
    <xf numFmtId="43" fontId="44" fillId="0" borderId="157" xfId="7" applyNumberFormat="1" applyFont="1" applyBorder="1"/>
    <xf numFmtId="43" fontId="44" fillId="0" borderId="158" xfId="7" applyNumberFormat="1" applyFont="1" applyBorder="1"/>
    <xf numFmtId="165" fontId="41" fillId="0" borderId="159" xfId="7" applyNumberFormat="1" applyFont="1" applyBorder="1"/>
    <xf numFmtId="43" fontId="44" fillId="0" borderId="142" xfId="7" applyNumberFormat="1" applyFont="1" applyBorder="1"/>
    <xf numFmtId="43" fontId="44" fillId="0" borderId="15" xfId="7" applyNumberFormat="1" applyFont="1" applyBorder="1"/>
    <xf numFmtId="0" fontId="40" fillId="0" borderId="160" xfId="13" applyFont="1" applyBorder="1" applyAlignment="1">
      <alignment vertical="center" wrapText="1"/>
    </xf>
    <xf numFmtId="165" fontId="41" fillId="0" borderId="161" xfId="7" applyNumberFormat="1" applyFont="1" applyBorder="1"/>
    <xf numFmtId="43" fontId="45" fillId="5" borderId="26" xfId="7" applyNumberFormat="1" applyFont="1" applyFill="1" applyBorder="1"/>
    <xf numFmtId="0" fontId="24" fillId="0" borderId="0" xfId="27" applyFont="1" applyAlignment="1">
      <alignment vertical="center"/>
    </xf>
    <xf numFmtId="0" fontId="25" fillId="0" borderId="0" xfId="27" applyFont="1" applyAlignment="1">
      <alignment horizontal="justify" vertical="center" wrapText="1"/>
    </xf>
    <xf numFmtId="0" fontId="24" fillId="0" borderId="0" xfId="27" applyFont="1" applyAlignment="1"/>
    <xf numFmtId="0" fontId="25" fillId="0" borderId="0" xfId="27" applyFont="1" applyAlignment="1">
      <alignment horizontal="justify" wrapText="1"/>
    </xf>
    <xf numFmtId="0" fontId="27" fillId="0" borderId="0" xfId="27" applyFont="1" applyAlignment="1">
      <alignment horizontal="justify" vertical="top" wrapText="1"/>
    </xf>
    <xf numFmtId="0" fontId="17" fillId="0" borderId="0" xfId="27" applyNumberFormat="1" applyFont="1" applyFill="1" applyAlignment="1">
      <alignment horizontal="justify" vertical="top" wrapText="1"/>
    </xf>
    <xf numFmtId="0" fontId="17" fillId="0" borderId="0" xfId="27" applyFont="1" applyFill="1" applyAlignment="1">
      <alignment horizontal="justify" vertical="top" wrapText="1"/>
    </xf>
    <xf numFmtId="0" fontId="27" fillId="0" borderId="0" xfId="27" applyFont="1" applyFill="1" applyAlignment="1">
      <alignment horizontal="justify" vertical="top" wrapText="1"/>
    </xf>
    <xf numFmtId="166" fontId="73" fillId="7" borderId="0" xfId="28" applyNumberFormat="1" applyFont="1" applyFill="1" applyAlignment="1">
      <alignment horizontal="left"/>
    </xf>
    <xf numFmtId="166" fontId="74" fillId="7" borderId="0" xfId="28" applyNumberFormat="1" applyFont="1" applyFill="1" applyAlignment="1">
      <alignment horizontal="left"/>
    </xf>
    <xf numFmtId="0" fontId="71" fillId="0" borderId="0" xfId="28"/>
    <xf numFmtId="49" fontId="46" fillId="0" borderId="0" xfId="1" applyNumberFormat="1" applyFont="1" applyAlignment="1" applyProtection="1">
      <alignment vertical="center" wrapText="1"/>
    </xf>
    <xf numFmtId="166" fontId="77" fillId="7" borderId="165" xfId="28" applyNumberFormat="1" applyFont="1" applyFill="1" applyBorder="1" applyAlignment="1">
      <alignment horizontal="right" vertical="center"/>
    </xf>
    <xf numFmtId="166" fontId="77" fillId="7" borderId="166" xfId="28" applyNumberFormat="1" applyFont="1" applyFill="1" applyBorder="1" applyAlignment="1">
      <alignment horizontal="right" vertical="center"/>
    </xf>
    <xf numFmtId="49" fontId="67" fillId="10" borderId="171" xfId="11" applyNumberFormat="1" applyFont="1" applyFill="1" applyBorder="1" applyAlignment="1">
      <alignment horizontal="center" vertical="center" wrapText="1"/>
    </xf>
    <xf numFmtId="0" fontId="71" fillId="0" borderId="0" xfId="28" applyAlignment="1">
      <alignment horizontal="right"/>
    </xf>
    <xf numFmtId="166" fontId="78" fillId="11" borderId="165" xfId="28" applyNumberFormat="1" applyFont="1" applyFill="1" applyBorder="1" applyAlignment="1">
      <alignment horizontal="right" vertical="center" wrapText="1"/>
    </xf>
    <xf numFmtId="166" fontId="78" fillId="11" borderId="166" xfId="28" applyNumberFormat="1" applyFont="1" applyFill="1" applyBorder="1" applyAlignment="1">
      <alignment horizontal="right" vertical="center" wrapText="1"/>
    </xf>
    <xf numFmtId="166" fontId="78" fillId="12" borderId="164" xfId="28" applyNumberFormat="1" applyFont="1" applyFill="1" applyBorder="1" applyAlignment="1">
      <alignment horizontal="right" vertical="center"/>
    </xf>
    <xf numFmtId="166" fontId="82" fillId="11" borderId="165" xfId="28" applyNumberFormat="1" applyFont="1" applyFill="1" applyBorder="1" applyAlignment="1">
      <alignment horizontal="right" vertical="center" wrapText="1"/>
    </xf>
    <xf numFmtId="166" fontId="83" fillId="7" borderId="166" xfId="28" applyNumberFormat="1" applyFont="1" applyFill="1" applyBorder="1" applyAlignment="1">
      <alignment horizontal="right" vertical="center"/>
    </xf>
    <xf numFmtId="166" fontId="82" fillId="11" borderId="166" xfId="28" applyNumberFormat="1" applyFont="1" applyFill="1" applyBorder="1" applyAlignment="1">
      <alignment horizontal="right" vertical="center" wrapText="1"/>
    </xf>
    <xf numFmtId="166" fontId="82" fillId="12" borderId="164" xfId="28" applyNumberFormat="1" applyFont="1" applyFill="1" applyBorder="1" applyAlignment="1">
      <alignment horizontal="right" vertical="center"/>
    </xf>
    <xf numFmtId="166" fontId="78" fillId="11" borderId="165" xfId="28" applyNumberFormat="1" applyFont="1" applyFill="1" applyBorder="1" applyAlignment="1">
      <alignment horizontal="right" vertical="center"/>
    </xf>
    <xf numFmtId="166" fontId="84" fillId="7" borderId="0" xfId="28" applyNumberFormat="1" applyFont="1" applyFill="1" applyAlignment="1">
      <alignment horizontal="left"/>
    </xf>
    <xf numFmtId="166" fontId="78" fillId="11" borderId="166" xfId="28" applyNumberFormat="1" applyFont="1" applyFill="1" applyBorder="1" applyAlignment="1">
      <alignment horizontal="right" vertical="center"/>
    </xf>
    <xf numFmtId="166" fontId="78" fillId="11" borderId="172" xfId="28" applyNumberFormat="1" applyFont="1" applyFill="1" applyBorder="1" applyAlignment="1">
      <alignment horizontal="right" vertical="center"/>
    </xf>
    <xf numFmtId="166" fontId="82" fillId="11" borderId="165" xfId="28" applyNumberFormat="1" applyFont="1" applyFill="1" applyBorder="1" applyAlignment="1">
      <alignment horizontal="right" vertical="center"/>
    </xf>
    <xf numFmtId="166" fontId="82" fillId="11" borderId="166" xfId="28" applyNumberFormat="1" applyFont="1" applyFill="1" applyBorder="1" applyAlignment="1">
      <alignment horizontal="right" vertical="center"/>
    </xf>
    <xf numFmtId="166" fontId="82" fillId="11" borderId="172" xfId="28" applyNumberFormat="1" applyFont="1" applyFill="1" applyBorder="1" applyAlignment="1">
      <alignment horizontal="right" vertical="center"/>
    </xf>
    <xf numFmtId="166" fontId="85" fillId="7" borderId="0" xfId="28" applyNumberFormat="1" applyFont="1" applyFill="1" applyAlignment="1">
      <alignment horizontal="left"/>
    </xf>
    <xf numFmtId="166" fontId="77" fillId="7" borderId="172" xfId="28" applyNumberFormat="1" applyFont="1" applyFill="1" applyBorder="1" applyAlignment="1">
      <alignment horizontal="right" vertical="center"/>
    </xf>
    <xf numFmtId="166" fontId="83" fillId="7" borderId="165" xfId="28" applyNumberFormat="1" applyFont="1" applyFill="1" applyBorder="1" applyAlignment="1">
      <alignment horizontal="right" vertical="center"/>
    </xf>
    <xf numFmtId="167" fontId="83" fillId="7" borderId="165" xfId="28" applyNumberFormat="1" applyFont="1" applyFill="1" applyBorder="1" applyAlignment="1">
      <alignment horizontal="right" vertical="center"/>
    </xf>
    <xf numFmtId="167" fontId="83" fillId="7" borderId="166" xfId="28" applyNumberFormat="1" applyFont="1" applyFill="1" applyBorder="1" applyAlignment="1">
      <alignment horizontal="right" vertical="center"/>
    </xf>
    <xf numFmtId="167" fontId="83" fillId="7" borderId="172" xfId="28" applyNumberFormat="1" applyFont="1" applyFill="1" applyBorder="1" applyAlignment="1">
      <alignment horizontal="right" vertical="center"/>
    </xf>
    <xf numFmtId="166" fontId="77" fillId="7" borderId="173" xfId="28" applyNumberFormat="1" applyFont="1" applyFill="1" applyBorder="1" applyAlignment="1">
      <alignment horizontal="right" vertical="center"/>
    </xf>
    <xf numFmtId="166" fontId="78" fillId="12" borderId="170" xfId="28" applyNumberFormat="1" applyFont="1" applyFill="1" applyBorder="1" applyAlignment="1">
      <alignment horizontal="right" vertical="center"/>
    </xf>
    <xf numFmtId="0" fontId="85" fillId="0" borderId="0" xfId="28" applyFont="1"/>
    <xf numFmtId="166" fontId="83" fillId="7" borderId="173" xfId="28" applyNumberFormat="1" applyFont="1" applyFill="1" applyBorder="1" applyAlignment="1">
      <alignment horizontal="right" vertical="center"/>
    </xf>
    <xf numFmtId="166" fontId="82" fillId="12" borderId="170" xfId="28" applyNumberFormat="1" applyFont="1" applyFill="1" applyBorder="1" applyAlignment="1">
      <alignment horizontal="right" vertical="center"/>
    </xf>
    <xf numFmtId="167" fontId="83" fillId="7" borderId="173" xfId="28" applyNumberFormat="1" applyFont="1" applyFill="1" applyBorder="1" applyAlignment="1">
      <alignment horizontal="right" vertical="center"/>
    </xf>
    <xf numFmtId="0" fontId="86" fillId="0" borderId="0" xfId="11" applyFont="1" applyFill="1" applyAlignment="1">
      <alignment wrapText="1"/>
    </xf>
    <xf numFmtId="0" fontId="60" fillId="0" borderId="36" xfId="11" applyFont="1" applyFill="1" applyBorder="1" applyAlignment="1">
      <alignment vertical="center" wrapText="1"/>
    </xf>
    <xf numFmtId="0" fontId="60" fillId="0" borderId="60" xfId="11" applyFont="1" applyFill="1" applyBorder="1" applyAlignment="1">
      <alignment vertical="center" wrapText="1"/>
    </xf>
    <xf numFmtId="0" fontId="60" fillId="0" borderId="70" xfId="11" applyFont="1" applyBorder="1" applyAlignment="1">
      <alignment vertical="center" wrapText="1"/>
    </xf>
    <xf numFmtId="0" fontId="62" fillId="0" borderId="75" xfId="11" applyFont="1" applyFill="1" applyBorder="1" applyAlignment="1">
      <alignment vertical="center" wrapText="1"/>
    </xf>
    <xf numFmtId="0" fontId="62" fillId="0" borderId="89" xfId="11" applyFont="1" applyFill="1" applyBorder="1" applyAlignment="1">
      <alignment vertical="center" wrapText="1"/>
    </xf>
    <xf numFmtId="0" fontId="41" fillId="0" borderId="59" xfId="11" applyFont="1" applyBorder="1" applyAlignment="1">
      <alignment vertical="center" wrapText="1"/>
    </xf>
    <xf numFmtId="0" fontId="56" fillId="0" borderId="36" xfId="11" applyFont="1" applyBorder="1" applyAlignment="1">
      <alignment vertical="center" wrapText="1"/>
    </xf>
    <xf numFmtId="0" fontId="56" fillId="0" borderId="70" xfId="11" applyFont="1" applyBorder="1" applyAlignment="1">
      <alignment vertical="center" wrapText="1"/>
    </xf>
    <xf numFmtId="0" fontId="56" fillId="0" borderId="36" xfId="11" applyFont="1" applyFill="1" applyBorder="1" applyAlignment="1">
      <alignment vertical="center" wrapText="1"/>
    </xf>
    <xf numFmtId="0" fontId="56" fillId="0" borderId="70" xfId="11" applyFont="1" applyFill="1" applyBorder="1" applyAlignment="1">
      <alignment vertical="center" wrapText="1"/>
    </xf>
    <xf numFmtId="0" fontId="56" fillId="0" borderId="61" xfId="11" applyFont="1" applyBorder="1" applyAlignment="1">
      <alignment vertical="center" wrapText="1"/>
    </xf>
    <xf numFmtId="0" fontId="56" fillId="0" borderId="34" xfId="11" applyFont="1" applyBorder="1" applyAlignment="1">
      <alignment vertical="center" wrapText="1"/>
    </xf>
    <xf numFmtId="0" fontId="56" fillId="0" borderId="67" xfId="11" applyFont="1" applyBorder="1" applyAlignment="1">
      <alignment vertical="center" wrapText="1"/>
    </xf>
    <xf numFmtId="0" fontId="56" fillId="0" borderId="174" xfId="11" applyFont="1" applyBorder="1" applyAlignment="1">
      <alignment vertical="center" wrapText="1"/>
    </xf>
    <xf numFmtId="0" fontId="56" fillId="0" borderId="175" xfId="11" applyFont="1" applyBorder="1" applyAlignment="1">
      <alignment vertical="center" wrapText="1"/>
    </xf>
    <xf numFmtId="0" fontId="56" fillId="0" borderId="176" xfId="11" applyFont="1" applyFill="1" applyBorder="1" applyAlignment="1">
      <alignment vertical="center" wrapText="1"/>
    </xf>
    <xf numFmtId="0" fontId="56" fillId="0" borderId="175" xfId="11" applyFont="1" applyFill="1" applyBorder="1" applyAlignment="1">
      <alignment vertical="center" wrapText="1"/>
    </xf>
    <xf numFmtId="0" fontId="62" fillId="0" borderId="52" xfId="11" applyFont="1" applyFill="1" applyBorder="1" applyAlignment="1">
      <alignment vertical="center" wrapText="1"/>
    </xf>
    <xf numFmtId="0" fontId="62" fillId="0" borderId="53" xfId="11" applyFont="1" applyFill="1" applyBorder="1" applyAlignment="1">
      <alignment vertical="center" wrapText="1"/>
    </xf>
    <xf numFmtId="0" fontId="60" fillId="0" borderId="95" xfId="11" applyFont="1" applyFill="1" applyBorder="1" applyAlignment="1">
      <alignment vertical="center" wrapText="1"/>
    </xf>
    <xf numFmtId="0" fontId="62" fillId="0" borderId="72" xfId="11" applyFont="1" applyFill="1" applyBorder="1" applyAlignment="1">
      <alignment vertical="center" wrapText="1"/>
    </xf>
    <xf numFmtId="0" fontId="59" fillId="0" borderId="33" xfId="11" quotePrefix="1" applyFont="1" applyFill="1" applyBorder="1" applyAlignment="1">
      <alignment vertical="center" wrapText="1"/>
    </xf>
    <xf numFmtId="0" fontId="25" fillId="0" borderId="50" xfId="11" applyFont="1" applyFill="1" applyBorder="1" applyAlignment="1">
      <alignment vertical="center" wrapText="1"/>
    </xf>
    <xf numFmtId="0" fontId="25" fillId="0" borderId="51" xfId="11" applyFont="1" applyFill="1" applyBorder="1" applyAlignment="1">
      <alignment vertical="center" wrapText="1"/>
    </xf>
    <xf numFmtId="0" fontId="41" fillId="0" borderId="174" xfId="11" applyFont="1" applyFill="1" applyBorder="1" applyAlignment="1">
      <alignment vertical="center" wrapText="1"/>
    </xf>
    <xf numFmtId="0" fontId="41" fillId="0" borderId="175" xfId="11" applyFont="1" applyFill="1" applyBorder="1" applyAlignment="1">
      <alignment vertical="center" wrapText="1"/>
    </xf>
    <xf numFmtId="0" fontId="41" fillId="0" borderId="89" xfId="11" applyFont="1" applyFill="1" applyBorder="1" applyAlignment="1">
      <alignment horizontal="left" vertical="center" wrapText="1"/>
    </xf>
    <xf numFmtId="0" fontId="61" fillId="0" borderId="61" xfId="11" applyFont="1" applyFill="1" applyBorder="1" applyAlignment="1">
      <alignment vertical="center" wrapText="1"/>
    </xf>
    <xf numFmtId="0" fontId="62" fillId="0" borderId="54" xfId="11" applyFont="1" applyFill="1" applyBorder="1" applyAlignment="1">
      <alignment vertical="center" wrapText="1"/>
    </xf>
    <xf numFmtId="0" fontId="62" fillId="0" borderId="55" xfId="11" applyFont="1" applyFill="1" applyBorder="1" applyAlignment="1">
      <alignment vertical="center" wrapText="1"/>
    </xf>
    <xf numFmtId="49" fontId="75" fillId="8" borderId="164" xfId="28" applyNumberFormat="1" applyFont="1" applyFill="1" applyBorder="1" applyAlignment="1">
      <alignment horizontal="center" vertical="center" wrapText="1"/>
    </xf>
    <xf numFmtId="49" fontId="81" fillId="10" borderId="171" xfId="11" applyNumberFormat="1" applyFont="1" applyFill="1" applyBorder="1" applyAlignment="1">
      <alignment horizontal="center" vertical="center" wrapText="1"/>
    </xf>
    <xf numFmtId="49" fontId="72" fillId="7" borderId="0" xfId="28" applyNumberFormat="1" applyFont="1" applyFill="1" applyBorder="1" applyAlignment="1">
      <alignment vertical="center"/>
    </xf>
    <xf numFmtId="49" fontId="78" fillId="11" borderId="182" xfId="28" applyNumberFormat="1" applyFont="1" applyFill="1" applyBorder="1" applyAlignment="1">
      <alignment horizontal="left" vertical="center" wrapText="1"/>
    </xf>
    <xf numFmtId="166" fontId="82" fillId="11" borderId="183" xfId="28" applyNumberFormat="1" applyFont="1" applyFill="1" applyBorder="1" applyAlignment="1">
      <alignment horizontal="right" vertical="center" wrapText="1"/>
    </xf>
    <xf numFmtId="49" fontId="77" fillId="7" borderId="184" xfId="28" applyNumberFormat="1" applyFont="1" applyFill="1" applyBorder="1" applyAlignment="1">
      <alignment horizontal="left" vertical="center" wrapText="1"/>
    </xf>
    <xf numFmtId="166" fontId="83" fillId="7" borderId="185" xfId="28" applyNumberFormat="1" applyFont="1" applyFill="1" applyBorder="1" applyAlignment="1">
      <alignment horizontal="right" vertical="center"/>
    </xf>
    <xf numFmtId="49" fontId="78" fillId="11" borderId="184" xfId="28" applyNumberFormat="1" applyFont="1" applyFill="1" applyBorder="1" applyAlignment="1">
      <alignment horizontal="left" vertical="center" wrapText="1"/>
    </xf>
    <xf numFmtId="166" fontId="82" fillId="11" borderId="185" xfId="28" applyNumberFormat="1" applyFont="1" applyFill="1" applyBorder="1" applyAlignment="1">
      <alignment horizontal="right" vertical="center" wrapText="1"/>
    </xf>
    <xf numFmtId="49" fontId="78" fillId="11" borderId="186" xfId="28" applyNumberFormat="1" applyFont="1" applyFill="1" applyBorder="1" applyAlignment="1">
      <alignment horizontal="left" vertical="center" wrapText="1"/>
    </xf>
    <xf numFmtId="49" fontId="78" fillId="12" borderId="180" xfId="28" applyNumberFormat="1" applyFont="1" applyFill="1" applyBorder="1" applyAlignment="1">
      <alignment horizontal="left" vertical="center"/>
    </xf>
    <xf numFmtId="166" fontId="82" fillId="12" borderId="181" xfId="28" applyNumberFormat="1" applyFont="1" applyFill="1" applyBorder="1" applyAlignment="1">
      <alignment horizontal="right" vertical="center"/>
    </xf>
    <xf numFmtId="49" fontId="77" fillId="7" borderId="182" xfId="28" applyNumberFormat="1" applyFont="1" applyFill="1" applyBorder="1" applyAlignment="1">
      <alignment horizontal="left" vertical="center" wrapText="1"/>
    </xf>
    <xf numFmtId="49" fontId="77" fillId="7" borderId="192" xfId="28" applyNumberFormat="1" applyFont="1" applyFill="1" applyBorder="1" applyAlignment="1">
      <alignment horizontal="left" vertical="center" wrapText="1"/>
    </xf>
    <xf numFmtId="49" fontId="78" fillId="9" borderId="170" xfId="28" applyNumberFormat="1" applyFont="1" applyFill="1" applyBorder="1" applyAlignment="1">
      <alignment horizontal="left" vertical="center" wrapText="1"/>
    </xf>
    <xf numFmtId="164" fontId="34" fillId="4" borderId="170" xfId="12" applyNumberFormat="1" applyFont="1" applyFill="1" applyBorder="1" applyAlignment="1">
      <alignment horizontal="center" vertical="center" wrapText="1"/>
    </xf>
    <xf numFmtId="164" fontId="35" fillId="4" borderId="170" xfId="12" applyNumberFormat="1" applyFont="1" applyFill="1" applyBorder="1" applyAlignment="1">
      <alignment horizontal="center" vertical="center" wrapText="1"/>
    </xf>
    <xf numFmtId="164" fontId="34" fillId="4" borderId="170" xfId="12" quotePrefix="1" applyNumberFormat="1" applyFont="1" applyFill="1" applyBorder="1" applyAlignment="1">
      <alignment horizontal="center" vertical="center" wrapText="1"/>
    </xf>
    <xf numFmtId="166" fontId="82" fillId="11" borderId="183" xfId="28" applyNumberFormat="1" applyFont="1" applyFill="1" applyBorder="1" applyAlignment="1">
      <alignment horizontal="right" vertical="center"/>
    </xf>
    <xf numFmtId="166" fontId="82" fillId="11" borderId="185" xfId="28" applyNumberFormat="1" applyFont="1" applyFill="1" applyBorder="1" applyAlignment="1">
      <alignment horizontal="right" vertical="center"/>
    </xf>
    <xf numFmtId="166" fontId="82" fillId="11" borderId="187" xfId="28" applyNumberFormat="1" applyFont="1" applyFill="1" applyBorder="1" applyAlignment="1">
      <alignment horizontal="right" vertical="center"/>
    </xf>
    <xf numFmtId="167" fontId="83" fillId="7" borderId="183" xfId="28" applyNumberFormat="1" applyFont="1" applyFill="1" applyBorder="1" applyAlignment="1">
      <alignment horizontal="right" vertical="center"/>
    </xf>
    <xf numFmtId="167" fontId="83" fillId="7" borderId="185" xfId="28" applyNumberFormat="1" applyFont="1" applyFill="1" applyBorder="1" applyAlignment="1">
      <alignment horizontal="right" vertical="center"/>
    </xf>
    <xf numFmtId="49" fontId="77" fillId="7" borderId="186" xfId="28" applyNumberFormat="1" applyFont="1" applyFill="1" applyBorder="1" applyAlignment="1">
      <alignment horizontal="left" vertical="center" wrapText="1"/>
    </xf>
    <xf numFmtId="167" fontId="83" fillId="7" borderId="187" xfId="28" applyNumberFormat="1" applyFont="1" applyFill="1" applyBorder="1" applyAlignment="1">
      <alignment horizontal="right" vertical="center"/>
    </xf>
    <xf numFmtId="167" fontId="83" fillId="7" borderId="201" xfId="28" applyNumberFormat="1" applyFont="1" applyFill="1" applyBorder="1" applyAlignment="1">
      <alignment horizontal="right" vertical="center"/>
    </xf>
    <xf numFmtId="49" fontId="78" fillId="12" borderId="170" xfId="28" applyNumberFormat="1" applyFont="1" applyFill="1" applyBorder="1" applyAlignment="1">
      <alignment horizontal="left" vertical="center"/>
    </xf>
    <xf numFmtId="0" fontId="38" fillId="0" borderId="0" xfId="0" applyFont="1" applyAlignment="1">
      <alignment horizontal="justify" vertical="center" wrapText="1"/>
    </xf>
    <xf numFmtId="0" fontId="38" fillId="0" borderId="0" xfId="0" applyFont="1" applyAlignment="1">
      <alignment horizontal="justify" vertical="center"/>
    </xf>
    <xf numFmtId="0" fontId="87" fillId="0" borderId="0" xfId="0" applyFont="1" applyAlignment="1">
      <alignment horizontal="justify"/>
    </xf>
    <xf numFmtId="164" fontId="67" fillId="4" borderId="32" xfId="0" applyNumberFormat="1" applyFont="1" applyFill="1" applyBorder="1" applyAlignment="1">
      <alignment horizontal="center" vertical="center" wrapText="1"/>
    </xf>
    <xf numFmtId="164" fontId="67" fillId="4" borderId="30" xfId="0" applyNumberFormat="1" applyFont="1" applyFill="1" applyBorder="1" applyAlignment="1">
      <alignment horizontal="center" vertical="center" wrapText="1"/>
    </xf>
    <xf numFmtId="164" fontId="67" fillId="4" borderId="146" xfId="0" applyNumberFormat="1" applyFont="1" applyFill="1" applyBorder="1" applyAlignment="1">
      <alignment horizontal="center" vertical="center" wrapText="1"/>
    </xf>
    <xf numFmtId="164" fontId="67" fillId="4" borderId="4" xfId="0" applyNumberFormat="1" applyFont="1" applyFill="1" applyBorder="1" applyAlignment="1">
      <alignment horizontal="center" vertical="center" wrapText="1"/>
    </xf>
    <xf numFmtId="164" fontId="67" fillId="4" borderId="5" xfId="0" applyNumberFormat="1" applyFont="1" applyFill="1" applyBorder="1" applyAlignment="1">
      <alignment horizontal="center" vertical="center" wrapText="1"/>
    </xf>
    <xf numFmtId="164" fontId="67" fillId="4" borderId="6" xfId="0" applyNumberFormat="1" applyFont="1" applyFill="1" applyBorder="1" applyAlignment="1">
      <alignment horizontal="center" vertical="center" wrapText="1"/>
    </xf>
    <xf numFmtId="0" fontId="26" fillId="0" borderId="0" xfId="0" applyFont="1" applyBorder="1" applyAlignment="1">
      <alignment horizontal="center" vertical="center"/>
    </xf>
    <xf numFmtId="0" fontId="54" fillId="0" borderId="44" xfId="12" applyFont="1" applyFill="1" applyBorder="1" applyAlignment="1">
      <alignment vertical="center" wrapText="1"/>
    </xf>
    <xf numFmtId="0" fontId="0" fillId="0" borderId="0" xfId="0" applyAlignment="1">
      <alignment vertical="center" wrapText="1"/>
    </xf>
    <xf numFmtId="0" fontId="29" fillId="0" borderId="0" xfId="30" applyFont="1"/>
    <xf numFmtId="0" fontId="29" fillId="0" borderId="0" xfId="30" applyFont="1" applyAlignment="1">
      <alignment vertical="center"/>
    </xf>
    <xf numFmtId="0" fontId="30" fillId="3" borderId="195" xfId="30" applyFont="1" applyFill="1" applyBorder="1" applyAlignment="1">
      <alignment horizontal="center" vertical="center"/>
    </xf>
    <xf numFmtId="0" fontId="25" fillId="3" borderId="3" xfId="30" applyFont="1" applyFill="1" applyBorder="1" applyAlignment="1">
      <alignment horizontal="left" vertical="center" wrapText="1"/>
    </xf>
    <xf numFmtId="165" fontId="25" fillId="0" borderId="3" xfId="31" applyNumberFormat="1" applyFont="1" applyBorder="1" applyAlignment="1">
      <alignment vertical="center"/>
    </xf>
    <xf numFmtId="165" fontId="30" fillId="0" borderId="3" xfId="31" applyNumberFormat="1" applyFont="1" applyBorder="1" applyAlignment="1">
      <alignment vertical="center"/>
    </xf>
    <xf numFmtId="0" fontId="25" fillId="3" borderId="1" xfId="30" applyFont="1" applyFill="1" applyBorder="1" applyAlignment="1">
      <alignment horizontal="left" vertical="center" wrapText="1"/>
    </xf>
    <xf numFmtId="165" fontId="25" fillId="0" borderId="1" xfId="31" applyNumberFormat="1" applyFont="1" applyBorder="1" applyAlignment="1">
      <alignment vertical="center"/>
    </xf>
    <xf numFmtId="165" fontId="30" fillId="0" borderId="1" xfId="31" applyNumberFormat="1" applyFont="1" applyBorder="1" applyAlignment="1">
      <alignment vertical="center"/>
    </xf>
    <xf numFmtId="0" fontId="30" fillId="3" borderId="193" xfId="30" applyFont="1" applyFill="1" applyBorder="1" applyAlignment="1">
      <alignment horizontal="center" vertical="center"/>
    </xf>
    <xf numFmtId="165" fontId="41" fillId="0" borderId="3" xfId="31" applyNumberFormat="1" applyFont="1" applyBorder="1" applyAlignment="1">
      <alignment vertical="center"/>
    </xf>
    <xf numFmtId="165" fontId="43" fillId="0" borderId="3" xfId="31" applyNumberFormat="1" applyFont="1" applyBorder="1" applyAlignment="1">
      <alignment vertical="center"/>
    </xf>
    <xf numFmtId="165" fontId="41" fillId="0" borderId="1" xfId="31" applyNumberFormat="1" applyFont="1" applyBorder="1" applyAlignment="1">
      <alignment vertical="center"/>
    </xf>
    <xf numFmtId="165" fontId="43" fillId="0" borderId="1" xfId="31" applyNumberFormat="1" applyFont="1" applyBorder="1" applyAlignment="1">
      <alignment vertical="center"/>
    </xf>
    <xf numFmtId="165" fontId="41" fillId="0" borderId="3" xfId="31" applyNumberFormat="1" applyFont="1" applyFill="1" applyBorder="1" applyAlignment="1">
      <alignment vertical="center"/>
    </xf>
    <xf numFmtId="165" fontId="43" fillId="0" borderId="3" xfId="31" applyNumberFormat="1" applyFont="1" applyFill="1" applyBorder="1" applyAlignment="1">
      <alignment vertical="center"/>
    </xf>
    <xf numFmtId="165" fontId="41" fillId="0" borderId="1" xfId="31" applyNumberFormat="1" applyFont="1" applyFill="1" applyBorder="1" applyAlignment="1">
      <alignment vertical="center"/>
    </xf>
    <xf numFmtId="165" fontId="43" fillId="0" borderId="1" xfId="31" applyNumberFormat="1" applyFont="1" applyFill="1" applyBorder="1" applyAlignment="1">
      <alignment vertical="center"/>
    </xf>
    <xf numFmtId="0" fontId="31" fillId="0" borderId="0" xfId="30" applyFont="1"/>
    <xf numFmtId="0" fontId="29" fillId="0" borderId="0" xfId="30" applyFont="1" applyAlignment="1">
      <alignment horizontal="left"/>
    </xf>
    <xf numFmtId="0" fontId="11" fillId="0" borderId="0" xfId="12" applyFont="1"/>
    <xf numFmtId="0" fontId="43" fillId="0" borderId="33" xfId="11" applyFont="1" applyFill="1" applyBorder="1" applyAlignment="1">
      <alignment vertical="center" wrapText="1"/>
    </xf>
    <xf numFmtId="0" fontId="43" fillId="0" borderId="61" xfId="11" applyFont="1" applyFill="1" applyBorder="1" applyAlignment="1">
      <alignment vertical="center" wrapText="1"/>
    </xf>
    <xf numFmtId="0" fontId="43" fillId="0" borderId="0" xfId="11" applyFont="1" applyFill="1" applyBorder="1" applyAlignment="1">
      <alignment vertical="center" wrapText="1"/>
    </xf>
    <xf numFmtId="0" fontId="43" fillId="0" borderId="85" xfId="11" applyFont="1" applyFill="1" applyBorder="1" applyAlignment="1">
      <alignment vertical="center" wrapText="1"/>
    </xf>
    <xf numFmtId="0" fontId="41" fillId="0" borderId="33" xfId="11" quotePrefix="1" applyFont="1" applyFill="1" applyBorder="1" applyAlignment="1">
      <alignment vertical="center" wrapText="1"/>
    </xf>
    <xf numFmtId="0" fontId="90" fillId="0" borderId="84" xfId="11" applyFont="1" applyBorder="1" applyAlignment="1">
      <alignment vertical="center" wrapText="1"/>
    </xf>
    <xf numFmtId="0" fontId="90" fillId="0" borderId="66" xfId="11" applyFont="1" applyBorder="1" applyAlignment="1">
      <alignment vertical="center" wrapText="1"/>
    </xf>
    <xf numFmtId="166" fontId="71" fillId="7" borderId="0" xfId="28" applyNumberFormat="1" applyFont="1" applyFill="1" applyAlignment="1">
      <alignment horizontal="left"/>
    </xf>
    <xf numFmtId="0" fontId="71" fillId="0" borderId="0" xfId="28" applyFont="1"/>
    <xf numFmtId="49" fontId="75" fillId="8" borderId="164" xfId="28" applyNumberFormat="1" applyFont="1" applyFill="1" applyBorder="1" applyAlignment="1">
      <alignment horizontal="center" vertical="center" wrapText="1"/>
    </xf>
    <xf numFmtId="49" fontId="81" fillId="10" borderId="171" xfId="11" applyNumberFormat="1" applyFont="1" applyFill="1" applyBorder="1" applyAlignment="1">
      <alignment horizontal="center" vertical="center" wrapText="1"/>
    </xf>
    <xf numFmtId="49" fontId="75" fillId="8" borderId="164" xfId="28" applyNumberFormat="1" applyFont="1" applyFill="1" applyBorder="1" applyAlignment="1">
      <alignment horizontal="center" vertical="center" wrapText="1"/>
    </xf>
    <xf numFmtId="49" fontId="75" fillId="8" borderId="181" xfId="28" applyNumberFormat="1" applyFont="1" applyFill="1" applyBorder="1" applyAlignment="1">
      <alignment horizontal="center" vertical="center" wrapText="1"/>
    </xf>
    <xf numFmtId="49" fontId="75" fillId="8" borderId="167" xfId="28" applyNumberFormat="1" applyFont="1" applyFill="1" applyBorder="1" applyAlignment="1">
      <alignment horizontal="center" vertical="center" wrapText="1"/>
    </xf>
    <xf numFmtId="49" fontId="81" fillId="10" borderId="206" xfId="11" applyNumberFormat="1" applyFont="1" applyFill="1" applyBorder="1" applyAlignment="1">
      <alignment horizontal="center" vertical="center" wrapText="1"/>
    </xf>
    <xf numFmtId="49" fontId="75" fillId="8" borderId="170" xfId="28" applyNumberFormat="1" applyFont="1" applyFill="1" applyBorder="1" applyAlignment="1">
      <alignment horizontal="center" vertical="center" wrapText="1"/>
    </xf>
    <xf numFmtId="43" fontId="2" fillId="0" borderId="0" xfId="33" applyFont="1"/>
    <xf numFmtId="0" fontId="38" fillId="0" borderId="0" xfId="0" applyFont="1" applyFill="1" applyAlignment="1">
      <alignment horizontal="justify" vertical="center" wrapText="1"/>
    </xf>
    <xf numFmtId="166" fontId="79" fillId="0" borderId="168" xfId="28" applyNumberFormat="1" applyFont="1" applyFill="1" applyBorder="1" applyAlignment="1">
      <alignment vertical="top" wrapText="1"/>
    </xf>
    <xf numFmtId="49" fontId="77" fillId="0" borderId="184" xfId="28" applyNumberFormat="1" applyFont="1" applyFill="1" applyBorder="1" applyAlignment="1">
      <alignment horizontal="left" vertical="center" wrapText="1"/>
    </xf>
    <xf numFmtId="49" fontId="94" fillId="13" borderId="214" xfId="0" applyNumberFormat="1" applyFont="1" applyFill="1" applyBorder="1" applyAlignment="1">
      <alignment horizontal="left" vertical="center" wrapText="1"/>
    </xf>
    <xf numFmtId="49" fontId="94" fillId="13" borderId="215" xfId="0" applyNumberFormat="1" applyFont="1" applyFill="1" applyBorder="1" applyAlignment="1">
      <alignment horizontal="left" vertical="center" wrapText="1"/>
    </xf>
    <xf numFmtId="49" fontId="93" fillId="15" borderId="213" xfId="0" applyNumberFormat="1" applyFont="1" applyFill="1" applyBorder="1" applyAlignment="1">
      <alignment horizontal="left" vertical="center" wrapText="1"/>
    </xf>
    <xf numFmtId="49" fontId="93" fillId="15" borderId="214" xfId="0" applyNumberFormat="1" applyFont="1" applyFill="1" applyBorder="1" applyAlignment="1">
      <alignment horizontal="left" vertical="center" wrapText="1"/>
    </xf>
    <xf numFmtId="0" fontId="41" fillId="0" borderId="0" xfId="11" applyFont="1" applyAlignment="1"/>
    <xf numFmtId="0" fontId="60" fillId="0" borderId="59" xfId="11" applyFont="1" applyFill="1" applyBorder="1" applyAlignment="1">
      <alignment vertical="center" wrapText="1"/>
    </xf>
    <xf numFmtId="0" fontId="41" fillId="6" borderId="59" xfId="11" applyFont="1" applyFill="1" applyBorder="1" applyAlignment="1">
      <alignment vertical="center" wrapText="1"/>
    </xf>
    <xf numFmtId="0" fontId="60" fillId="0" borderId="218" xfId="11" applyFont="1" applyFill="1" applyBorder="1" applyAlignment="1">
      <alignment vertical="center" wrapText="1"/>
    </xf>
    <xf numFmtId="0" fontId="60" fillId="0" borderId="219" xfId="11" applyFont="1" applyFill="1" applyBorder="1" applyAlignment="1">
      <alignment vertical="center" wrapText="1"/>
    </xf>
    <xf numFmtId="0" fontId="41" fillId="0" borderId="59" xfId="11" applyFont="1" applyBorder="1"/>
    <xf numFmtId="0" fontId="41" fillId="0" borderId="56" xfId="11" applyFont="1" applyBorder="1"/>
    <xf numFmtId="0" fontId="41" fillId="6" borderId="222" xfId="11" applyFont="1" applyFill="1" applyBorder="1" applyAlignment="1">
      <alignment vertical="center" wrapText="1"/>
    </xf>
    <xf numFmtId="0" fontId="41" fillId="6" borderId="223" xfId="11" applyFont="1" applyFill="1" applyBorder="1" applyAlignment="1">
      <alignment vertical="center" wrapText="1"/>
    </xf>
    <xf numFmtId="0" fontId="62" fillId="0" borderId="59" xfId="11" applyFont="1" applyFill="1" applyBorder="1" applyAlignment="1">
      <alignment vertical="center" wrapText="1"/>
    </xf>
    <xf numFmtId="0" fontId="41" fillId="0" borderId="59" xfId="11" applyFont="1" applyFill="1" applyBorder="1" applyAlignment="1">
      <alignment vertical="center" wrapText="1"/>
    </xf>
    <xf numFmtId="0" fontId="59" fillId="0" borderId="59" xfId="11" quotePrefix="1" applyFont="1" applyFill="1" applyBorder="1" applyAlignment="1">
      <alignment vertical="center" wrapText="1"/>
    </xf>
    <xf numFmtId="0" fontId="59" fillId="0" borderId="59" xfId="11" applyFont="1" applyFill="1" applyBorder="1" applyAlignment="1">
      <alignment vertical="center" wrapText="1"/>
    </xf>
    <xf numFmtId="0" fontId="59" fillId="0" borderId="222" xfId="11" quotePrefix="1" applyFont="1" applyFill="1" applyBorder="1" applyAlignment="1">
      <alignment vertical="center" wrapText="1"/>
    </xf>
    <xf numFmtId="0" fontId="59" fillId="0" borderId="223" xfId="11" applyFont="1" applyFill="1" applyBorder="1" applyAlignment="1">
      <alignment vertical="center" wrapText="1"/>
    </xf>
    <xf numFmtId="0" fontId="41" fillId="16" borderId="59" xfId="11" applyFont="1" applyFill="1" applyBorder="1" applyAlignment="1">
      <alignment vertical="center" wrapText="1"/>
    </xf>
    <xf numFmtId="0" fontId="41" fillId="16" borderId="56" xfId="11" applyFont="1" applyFill="1" applyBorder="1" applyAlignment="1">
      <alignment vertical="center" wrapText="1"/>
    </xf>
    <xf numFmtId="0" fontId="60" fillId="0" borderId="222" xfId="11" applyFont="1" applyFill="1" applyBorder="1" applyAlignment="1">
      <alignment vertical="center" wrapText="1"/>
    </xf>
    <xf numFmtId="0" fontId="60" fillId="0" borderId="223" xfId="11" applyFont="1" applyFill="1" applyBorder="1" applyAlignment="1">
      <alignment vertical="center" wrapText="1"/>
    </xf>
    <xf numFmtId="0" fontId="56" fillId="0" borderId="59" xfId="11" applyFont="1" applyBorder="1"/>
    <xf numFmtId="0" fontId="56" fillId="0" borderId="56" xfId="11" applyFont="1" applyBorder="1"/>
    <xf numFmtId="0" fontId="59" fillId="0" borderId="95" xfId="11" applyFont="1" applyFill="1" applyBorder="1" applyAlignment="1">
      <alignment vertical="center" wrapText="1"/>
    </xf>
    <xf numFmtId="0" fontId="41" fillId="0" borderId="59" xfId="11" quotePrefix="1" applyFont="1" applyFill="1" applyBorder="1" applyAlignment="1">
      <alignment vertical="center" wrapText="1"/>
    </xf>
    <xf numFmtId="0" fontId="60" fillId="0" borderId="0" xfId="11" applyFont="1" applyFill="1" applyBorder="1" applyAlignment="1">
      <alignment vertical="center" wrapText="1"/>
    </xf>
    <xf numFmtId="0" fontId="41" fillId="0" borderId="222" xfId="11" applyFont="1" applyBorder="1"/>
    <xf numFmtId="0" fontId="41" fillId="0" borderId="223" xfId="11" applyFont="1" applyBorder="1"/>
    <xf numFmtId="0" fontId="62" fillId="0" borderId="222" xfId="11" applyFont="1" applyFill="1" applyBorder="1" applyAlignment="1">
      <alignment vertical="center" wrapText="1"/>
    </xf>
    <xf numFmtId="0" fontId="62" fillId="0" borderId="223" xfId="11" applyFont="1" applyFill="1" applyBorder="1" applyAlignment="1">
      <alignment vertical="center" wrapText="1"/>
    </xf>
    <xf numFmtId="0" fontId="41" fillId="0" borderId="222" xfId="11" applyFont="1" applyFill="1" applyBorder="1" applyAlignment="1">
      <alignment vertical="center" wrapText="1"/>
    </xf>
    <xf numFmtId="0" fontId="41" fillId="0" borderId="223" xfId="11" applyFont="1" applyFill="1" applyBorder="1" applyAlignment="1">
      <alignment vertical="center" wrapText="1"/>
    </xf>
    <xf numFmtId="0" fontId="41" fillId="0" borderId="224" xfId="11" applyFont="1" applyFill="1" applyBorder="1" applyAlignment="1">
      <alignment vertical="center" wrapText="1"/>
    </xf>
    <xf numFmtId="0" fontId="41" fillId="0" borderId="219" xfId="11" applyFont="1" applyFill="1" applyBorder="1" applyAlignment="1">
      <alignment vertical="center" wrapText="1"/>
    </xf>
    <xf numFmtId="0" fontId="41" fillId="0" borderId="59" xfId="11" applyFont="1" applyFill="1" applyBorder="1"/>
    <xf numFmtId="0" fontId="41" fillId="0" borderId="56" xfId="11" applyFont="1" applyFill="1" applyBorder="1"/>
    <xf numFmtId="0" fontId="61" fillId="0" borderId="59" xfId="11" applyFont="1" applyFill="1" applyBorder="1" applyAlignment="1">
      <alignment vertical="center" wrapText="1"/>
    </xf>
    <xf numFmtId="0" fontId="60" fillId="0" borderId="222" xfId="11" quotePrefix="1" applyFont="1" applyFill="1" applyBorder="1" applyAlignment="1">
      <alignment vertical="center" wrapText="1"/>
    </xf>
    <xf numFmtId="0" fontId="90" fillId="0" borderId="222" xfId="11" applyFont="1" applyFill="1" applyBorder="1" applyAlignment="1">
      <alignment vertical="center" wrapText="1"/>
    </xf>
    <xf numFmtId="0" fontId="90" fillId="0" borderId="223" xfId="11" applyFont="1" applyFill="1" applyBorder="1" applyAlignment="1">
      <alignment vertical="center" wrapText="1"/>
    </xf>
    <xf numFmtId="0" fontId="95" fillId="6" borderId="59" xfId="11" applyFont="1" applyFill="1" applyBorder="1" applyAlignment="1">
      <alignment vertical="center" wrapText="1"/>
    </xf>
    <xf numFmtId="0" fontId="95" fillId="6" borderId="56" xfId="11" applyFont="1" applyFill="1" applyBorder="1" applyAlignment="1">
      <alignment vertical="center" wrapText="1"/>
    </xf>
    <xf numFmtId="0" fontId="90" fillId="0" borderId="0" xfId="11" applyFont="1" applyBorder="1" applyAlignment="1">
      <alignment vertical="center" wrapText="1"/>
    </xf>
    <xf numFmtId="0" fontId="90" fillId="0" borderId="222" xfId="11" quotePrefix="1" applyFont="1" applyFill="1" applyBorder="1" applyAlignment="1">
      <alignment vertical="center" wrapText="1"/>
    </xf>
    <xf numFmtId="0" fontId="90" fillId="0" borderId="59" xfId="11" quotePrefix="1" applyFont="1" applyFill="1" applyBorder="1" applyAlignment="1">
      <alignment vertical="center" wrapText="1"/>
    </xf>
    <xf numFmtId="0" fontId="90" fillId="0" borderId="56" xfId="11" applyFont="1" applyFill="1" applyBorder="1" applyAlignment="1">
      <alignment vertical="center" wrapText="1"/>
    </xf>
    <xf numFmtId="0" fontId="60" fillId="16" borderId="59" xfId="11" applyFont="1" applyFill="1" applyBorder="1" applyAlignment="1">
      <alignment vertical="center" wrapText="1"/>
    </xf>
    <xf numFmtId="0" fontId="60" fillId="16" borderId="56" xfId="11" applyFont="1" applyFill="1" applyBorder="1" applyAlignment="1">
      <alignment vertical="center" wrapText="1"/>
    </xf>
    <xf numFmtId="0" fontId="62" fillId="0" borderId="59" xfId="37" applyFont="1" applyBorder="1" applyAlignment="1">
      <alignment vertical="center" wrapText="1"/>
    </xf>
    <xf numFmtId="0" fontId="62" fillId="0" borderId="56" xfId="37" applyFont="1" applyBorder="1" applyAlignment="1">
      <alignment vertical="center" wrapText="1"/>
    </xf>
    <xf numFmtId="0" fontId="60" fillId="6" borderId="59" xfId="11" applyFont="1" applyFill="1" applyBorder="1" applyAlignment="1">
      <alignment vertical="center" wrapText="1"/>
    </xf>
    <xf numFmtId="0" fontId="60" fillId="6" borderId="56" xfId="11" applyFont="1" applyFill="1" applyBorder="1" applyAlignment="1">
      <alignment vertical="center" wrapText="1"/>
    </xf>
    <xf numFmtId="0" fontId="62" fillId="0" borderId="222" xfId="37" applyFont="1" applyBorder="1" applyAlignment="1">
      <alignment vertical="center" wrapText="1"/>
    </xf>
    <xf numFmtId="0" fontId="62" fillId="0" borderId="223" xfId="37" applyFont="1" applyBorder="1" applyAlignment="1">
      <alignment vertical="center" wrapText="1"/>
    </xf>
    <xf numFmtId="0" fontId="61" fillId="0" borderId="0" xfId="11" applyFont="1" applyBorder="1" applyAlignment="1">
      <alignment vertical="center" wrapText="1"/>
    </xf>
    <xf numFmtId="0" fontId="90" fillId="0" borderId="59" xfId="11" applyFont="1" applyFill="1" applyBorder="1" applyAlignment="1">
      <alignment vertical="center" wrapText="1"/>
    </xf>
    <xf numFmtId="0" fontId="64" fillId="0" borderId="33" xfId="11" applyFont="1" applyBorder="1" applyAlignment="1">
      <alignment vertical="center" wrapText="1"/>
    </xf>
    <xf numFmtId="0" fontId="64" fillId="0" borderId="61" xfId="11" applyFont="1" applyBorder="1" applyAlignment="1">
      <alignment vertical="center" wrapText="1"/>
    </xf>
    <xf numFmtId="0" fontId="64" fillId="0" borderId="0" xfId="11" applyFont="1" applyBorder="1" applyAlignment="1">
      <alignment vertical="center" wrapText="1"/>
    </xf>
    <xf numFmtId="0" fontId="64" fillId="0" borderId="66" xfId="11" applyFont="1" applyBorder="1" applyAlignment="1">
      <alignment vertical="center" wrapText="1"/>
    </xf>
    <xf numFmtId="0" fontId="60" fillId="0" borderId="66" xfId="11" applyFont="1" applyBorder="1" applyAlignment="1">
      <alignment vertical="center" wrapText="1"/>
    </xf>
    <xf numFmtId="0" fontId="90" fillId="0" borderId="225" xfId="11" quotePrefix="1" applyFont="1" applyFill="1" applyBorder="1" applyAlignment="1">
      <alignment vertical="center" wrapText="1"/>
    </xf>
    <xf numFmtId="0" fontId="41" fillId="0" borderId="225" xfId="11" applyFont="1" applyBorder="1" applyAlignment="1">
      <alignment vertical="center" wrapText="1"/>
    </xf>
    <xf numFmtId="0" fontId="41" fillId="0" borderId="223" xfId="11" applyFont="1" applyBorder="1" applyAlignment="1">
      <alignment vertical="center" wrapText="1"/>
    </xf>
    <xf numFmtId="0" fontId="60" fillId="0" borderId="59" xfId="11" applyFont="1" applyBorder="1" applyAlignment="1">
      <alignment vertical="center" wrapText="1"/>
    </xf>
    <xf numFmtId="0" fontId="60" fillId="0" borderId="226" xfId="11" applyFont="1" applyBorder="1" applyAlignment="1">
      <alignment vertical="center" wrapText="1"/>
    </xf>
    <xf numFmtId="0" fontId="60" fillId="0" borderId="227" xfId="11" applyFont="1" applyBorder="1" applyAlignment="1">
      <alignment vertical="center" wrapText="1"/>
    </xf>
    <xf numFmtId="0" fontId="54" fillId="0" borderId="41" xfId="12" applyFont="1" applyBorder="1" applyAlignment="1">
      <alignment vertical="center"/>
    </xf>
    <xf numFmtId="0" fontId="54" fillId="0" borderId="42" xfId="12" applyFont="1" applyBorder="1" applyAlignment="1">
      <alignment vertical="center"/>
    </xf>
    <xf numFmtId="0" fontId="54" fillId="0" borderId="43" xfId="12" applyFont="1" applyBorder="1" applyAlignment="1">
      <alignment vertical="center"/>
    </xf>
    <xf numFmtId="0" fontId="8" fillId="0" borderId="0" xfId="12" applyAlignment="1">
      <alignment vertical="center"/>
    </xf>
    <xf numFmtId="0" fontId="54" fillId="0" borderId="44" xfId="12" applyFont="1" applyBorder="1" applyAlignment="1">
      <alignment vertical="center"/>
    </xf>
    <xf numFmtId="0" fontId="54" fillId="0" borderId="45" xfId="12" applyFont="1" applyBorder="1" applyAlignment="1">
      <alignment vertical="center"/>
    </xf>
    <xf numFmtId="0" fontId="54" fillId="0" borderId="45" xfId="12" applyFont="1" applyFill="1" applyBorder="1" applyAlignment="1">
      <alignment vertical="center"/>
    </xf>
    <xf numFmtId="0" fontId="54" fillId="0" borderId="46" xfId="12" applyFont="1" applyBorder="1" applyAlignment="1">
      <alignment vertical="center"/>
    </xf>
    <xf numFmtId="0" fontId="54" fillId="0" borderId="47" xfId="12" applyFont="1" applyBorder="1" applyAlignment="1">
      <alignment vertical="center"/>
    </xf>
    <xf numFmtId="0" fontId="54" fillId="0" borderId="48" xfId="12" applyFont="1" applyBorder="1" applyAlignment="1">
      <alignment vertical="center"/>
    </xf>
    <xf numFmtId="0" fontId="54" fillId="0" borderId="49" xfId="12" applyFont="1" applyBorder="1" applyAlignment="1">
      <alignment vertical="center"/>
    </xf>
    <xf numFmtId="0" fontId="42" fillId="5" borderId="37" xfId="13" applyFont="1" applyFill="1" applyBorder="1" applyAlignment="1">
      <alignment wrapText="1"/>
    </xf>
    <xf numFmtId="0" fontId="0" fillId="0" borderId="0" xfId="0" applyAlignment="1">
      <alignment wrapText="1"/>
    </xf>
    <xf numFmtId="0" fontId="32" fillId="0" borderId="0" xfId="14" applyFont="1" applyFill="1" applyBorder="1" applyAlignment="1">
      <alignment vertical="top" wrapText="1"/>
    </xf>
    <xf numFmtId="0" fontId="23" fillId="0" borderId="0" xfId="1" applyAlignment="1" applyProtection="1">
      <alignment horizontal="left"/>
    </xf>
    <xf numFmtId="49" fontId="18" fillId="0" borderId="0" xfId="0" applyNumberFormat="1" applyFont="1"/>
    <xf numFmtId="0" fontId="17" fillId="0" borderId="0" xfId="27" applyFont="1" applyAlignment="1">
      <alignment horizontal="justify" vertical="top" wrapText="1"/>
    </xf>
    <xf numFmtId="0" fontId="17" fillId="0" borderId="0" xfId="0" applyFont="1" applyFill="1" applyAlignment="1">
      <alignment horizontal="justify" vertical="top" wrapText="1"/>
    </xf>
    <xf numFmtId="49" fontId="96" fillId="0" borderId="0" xfId="0" applyNumberFormat="1" applyFont="1" applyAlignment="1">
      <alignment vertical="top" wrapText="1"/>
    </xf>
    <xf numFmtId="0" fontId="96" fillId="0" borderId="0" xfId="27" applyFont="1" applyAlignment="1">
      <alignment horizontal="justify" vertical="top" wrapText="1"/>
    </xf>
    <xf numFmtId="0" fontId="97" fillId="0" borderId="0" xfId="0" applyFont="1"/>
    <xf numFmtId="0" fontId="96" fillId="0" borderId="0" xfId="0" applyFont="1" applyAlignment="1">
      <alignment vertical="top" wrapText="1"/>
    </xf>
    <xf numFmtId="0" fontId="39" fillId="0" borderId="0" xfId="0" applyFont="1" applyAlignment="1">
      <alignment horizontal="justify" vertical="center" wrapText="1"/>
    </xf>
    <xf numFmtId="0" fontId="98" fillId="0" borderId="0" xfId="0" applyFont="1" applyAlignment="1">
      <alignment vertical="center"/>
    </xf>
    <xf numFmtId="0" fontId="99" fillId="0" borderId="0" xfId="0" applyFont="1" applyAlignment="1">
      <alignment horizontal="justify" vertical="center" wrapText="1"/>
    </xf>
    <xf numFmtId="0" fontId="39" fillId="0" borderId="0" xfId="0" applyFont="1" applyAlignment="1">
      <alignment horizontal="justify" vertical="top" wrapText="1"/>
    </xf>
    <xf numFmtId="165" fontId="41" fillId="0" borderId="156" xfId="7" applyNumberFormat="1" applyFont="1" applyFill="1" applyBorder="1"/>
    <xf numFmtId="165" fontId="41" fillId="0" borderId="141" xfId="7" applyNumberFormat="1" applyFont="1" applyFill="1" applyBorder="1"/>
    <xf numFmtId="165" fontId="41" fillId="0" borderId="142" xfId="7" applyNumberFormat="1" applyFont="1" applyFill="1" applyBorder="1"/>
    <xf numFmtId="43" fontId="44" fillId="0" borderId="152" xfId="7" applyNumberFormat="1" applyFont="1" applyFill="1" applyBorder="1"/>
    <xf numFmtId="165" fontId="41" fillId="0" borderId="159" xfId="7" applyNumberFormat="1" applyFont="1" applyFill="1" applyBorder="1"/>
    <xf numFmtId="165" fontId="41" fillId="0" borderId="9" xfId="7" applyNumberFormat="1" applyFont="1" applyFill="1" applyBorder="1"/>
    <xf numFmtId="165" fontId="41" fillId="0" borderId="20" xfId="7" applyNumberFormat="1" applyFont="1" applyFill="1" applyBorder="1"/>
    <xf numFmtId="43" fontId="44" fillId="0" borderId="10" xfId="7" applyNumberFormat="1" applyFont="1" applyFill="1" applyBorder="1"/>
    <xf numFmtId="165" fontId="41" fillId="0" borderId="161" xfId="7" applyNumberFormat="1" applyFont="1" applyFill="1" applyBorder="1"/>
    <xf numFmtId="165" fontId="41" fillId="0" borderId="29" xfId="7" applyNumberFormat="1" applyFont="1" applyFill="1" applyBorder="1"/>
    <xf numFmtId="165" fontId="41" fillId="0" borderId="25" xfId="7" applyNumberFormat="1" applyFont="1" applyFill="1" applyBorder="1"/>
    <xf numFmtId="43" fontId="44" fillId="0" borderId="28" xfId="7" applyNumberFormat="1" applyFont="1" applyFill="1" applyBorder="1"/>
    <xf numFmtId="165" fontId="43" fillId="0" borderId="228" xfId="7" applyNumberFormat="1" applyFont="1" applyFill="1" applyBorder="1"/>
    <xf numFmtId="165" fontId="43" fillId="0" borderId="229" xfId="7" applyNumberFormat="1" applyFont="1" applyFill="1" applyBorder="1"/>
    <xf numFmtId="165" fontId="43" fillId="0" borderId="163" xfId="7" applyNumberFormat="1" applyFont="1" applyFill="1" applyBorder="1"/>
    <xf numFmtId="43" fontId="45" fillId="0" borderId="37" xfId="7" applyNumberFormat="1" applyFont="1" applyFill="1" applyBorder="1"/>
    <xf numFmtId="49" fontId="81" fillId="10" borderId="171" xfId="11" applyNumberFormat="1" applyFont="1" applyFill="1" applyBorder="1" applyAlignment="1">
      <alignment horizontal="center" vertical="center" wrapText="1"/>
    </xf>
    <xf numFmtId="49" fontId="75" fillId="8" borderId="164" xfId="28" applyNumberFormat="1" applyFont="1" applyFill="1" applyBorder="1" applyAlignment="1">
      <alignment horizontal="center" vertical="center" wrapText="1"/>
    </xf>
    <xf numFmtId="49" fontId="75" fillId="8" borderId="1" xfId="28" applyNumberFormat="1" applyFont="1" applyFill="1" applyBorder="1" applyAlignment="1">
      <alignment horizontal="center" vertical="center" wrapText="1"/>
    </xf>
    <xf numFmtId="49" fontId="75" fillId="8" borderId="233" xfId="28" applyNumberFormat="1" applyFont="1" applyFill="1" applyBorder="1" applyAlignment="1">
      <alignment horizontal="center" vertical="center" wrapText="1"/>
    </xf>
    <xf numFmtId="49" fontId="78" fillId="11" borderId="200" xfId="28" applyNumberFormat="1" applyFont="1" applyFill="1" applyBorder="1" applyAlignment="1">
      <alignment horizontal="left" vertical="center" wrapText="1"/>
    </xf>
    <xf numFmtId="166" fontId="78" fillId="11" borderId="173" xfId="28" applyNumberFormat="1" applyFont="1" applyFill="1" applyBorder="1" applyAlignment="1">
      <alignment horizontal="right" vertical="center" wrapText="1"/>
    </xf>
    <xf numFmtId="166" fontId="82" fillId="11" borderId="173" xfId="28" applyNumberFormat="1" applyFont="1" applyFill="1" applyBorder="1" applyAlignment="1">
      <alignment horizontal="right" vertical="center" wrapText="1"/>
    </xf>
    <xf numFmtId="166" fontId="82" fillId="11" borderId="201" xfId="28" applyNumberFormat="1" applyFont="1" applyFill="1" applyBorder="1" applyAlignment="1">
      <alignment horizontal="right" vertical="center" wrapText="1"/>
    </xf>
    <xf numFmtId="166" fontId="78" fillId="11" borderId="173" xfId="28" applyNumberFormat="1" applyFont="1" applyFill="1" applyBorder="1" applyAlignment="1">
      <alignment horizontal="right" vertical="center"/>
    </xf>
    <xf numFmtId="0" fontId="41" fillId="0" borderId="222" xfId="11" quotePrefix="1" applyFont="1" applyFill="1" applyBorder="1" applyAlignment="1">
      <alignment vertical="center" wrapText="1"/>
    </xf>
    <xf numFmtId="0" fontId="43" fillId="0" borderId="59" xfId="11" applyFont="1" applyFill="1" applyBorder="1"/>
    <xf numFmtId="0" fontId="43" fillId="0" borderId="56" xfId="11" applyFont="1" applyFill="1" applyBorder="1"/>
    <xf numFmtId="0" fontId="56" fillId="0" borderId="59" xfId="11" applyFont="1" applyFill="1" applyBorder="1"/>
    <xf numFmtId="0" fontId="56" fillId="0" borderId="56" xfId="11" applyFont="1" applyFill="1" applyBorder="1"/>
    <xf numFmtId="0" fontId="41" fillId="0" borderId="222" xfId="11" applyFont="1" applyFill="1" applyBorder="1"/>
    <xf numFmtId="0" fontId="41" fillId="0" borderId="223" xfId="11" applyFont="1" applyFill="1" applyBorder="1"/>
    <xf numFmtId="0" fontId="95" fillId="0" borderId="59" xfId="11" applyFont="1" applyFill="1" applyBorder="1" applyAlignment="1">
      <alignment vertical="center" wrapText="1"/>
    </xf>
    <xf numFmtId="0" fontId="95" fillId="0" borderId="56" xfId="11" applyFont="1" applyFill="1" applyBorder="1" applyAlignment="1">
      <alignment vertical="center" wrapText="1"/>
    </xf>
    <xf numFmtId="0" fontId="41" fillId="0" borderId="59" xfId="37" applyFont="1" applyFill="1" applyBorder="1" applyAlignment="1">
      <alignment vertical="center" wrapText="1"/>
    </xf>
    <xf numFmtId="0" fontId="41" fillId="0" borderId="56" xfId="37" applyFont="1" applyFill="1" applyBorder="1" applyAlignment="1">
      <alignment vertical="center" wrapText="1"/>
    </xf>
    <xf numFmtId="0" fontId="41" fillId="0" borderId="222" xfId="37" applyFont="1" applyFill="1" applyBorder="1" applyAlignment="1">
      <alignment vertical="center" wrapText="1"/>
    </xf>
    <xf numFmtId="0" fontId="41" fillId="0" borderId="223" xfId="37" applyFont="1" applyFill="1" applyBorder="1" applyAlignment="1">
      <alignment vertical="center" wrapText="1"/>
    </xf>
    <xf numFmtId="0" fontId="41" fillId="0" borderId="225" xfId="11" quotePrefix="1" applyFont="1" applyFill="1" applyBorder="1" applyAlignment="1">
      <alignment vertical="center" wrapText="1"/>
    </xf>
    <xf numFmtId="0" fontId="41" fillId="0" borderId="225" xfId="11" applyFont="1" applyFill="1" applyBorder="1" applyAlignment="1">
      <alignment vertical="center" wrapText="1"/>
    </xf>
    <xf numFmtId="0" fontId="60" fillId="0" borderId="226" xfId="11" applyFont="1" applyFill="1" applyBorder="1" applyAlignment="1">
      <alignment vertical="center" wrapText="1"/>
    </xf>
    <xf numFmtId="0" fontId="60" fillId="0" borderId="227" xfId="11" applyFont="1" applyFill="1" applyBorder="1" applyAlignment="1">
      <alignment vertical="center" wrapText="1"/>
    </xf>
    <xf numFmtId="0" fontId="38" fillId="0" borderId="0" xfId="12" applyFont="1" applyAlignment="1">
      <alignment vertical="center" wrapText="1"/>
    </xf>
    <xf numFmtId="165" fontId="43" fillId="0" borderId="32" xfId="7" applyNumberFormat="1" applyFont="1" applyFill="1" applyBorder="1"/>
    <xf numFmtId="165" fontId="43" fillId="0" borderId="30" xfId="7" applyNumberFormat="1" applyFont="1" applyFill="1" applyBorder="1"/>
    <xf numFmtId="165" fontId="43" fillId="0" borderId="26" xfId="7" applyNumberFormat="1" applyFont="1" applyFill="1" applyBorder="1"/>
    <xf numFmtId="43" fontId="45" fillId="0" borderId="16" xfId="7" applyNumberFormat="1" applyFont="1" applyFill="1" applyBorder="1"/>
    <xf numFmtId="166" fontId="103" fillId="15" borderId="213" xfId="0" applyNumberFormat="1" applyFont="1" applyFill="1" applyBorder="1" applyAlignment="1">
      <alignment horizontal="right" vertical="center" wrapText="1"/>
    </xf>
    <xf numFmtId="166" fontId="104" fillId="13" borderId="214" xfId="0" applyNumberFormat="1" applyFont="1" applyFill="1" applyBorder="1" applyAlignment="1">
      <alignment horizontal="right" vertical="center"/>
    </xf>
    <xf numFmtId="166" fontId="105" fillId="13" borderId="214" xfId="0" applyNumberFormat="1" applyFont="1" applyFill="1" applyBorder="1" applyAlignment="1">
      <alignment horizontal="right" vertical="center"/>
    </xf>
    <xf numFmtId="166" fontId="103" fillId="15" borderId="214" xfId="0" applyNumberFormat="1" applyFont="1" applyFill="1" applyBorder="1" applyAlignment="1">
      <alignment horizontal="right" vertical="center" wrapText="1"/>
    </xf>
    <xf numFmtId="166" fontId="104" fillId="13" borderId="215" xfId="0" applyNumberFormat="1" applyFont="1" applyFill="1" applyBorder="1" applyAlignment="1">
      <alignment horizontal="right" vertical="center"/>
    </xf>
    <xf numFmtId="166" fontId="105" fillId="13" borderId="215" xfId="0" applyNumberFormat="1" applyFont="1" applyFill="1" applyBorder="1" applyAlignment="1">
      <alignment horizontal="right" vertical="center"/>
    </xf>
    <xf numFmtId="166" fontId="107" fillId="7" borderId="165" xfId="28" applyNumberFormat="1" applyFont="1" applyFill="1" applyBorder="1" applyAlignment="1">
      <alignment horizontal="right" vertical="center"/>
    </xf>
    <xf numFmtId="166" fontId="107" fillId="7" borderId="166" xfId="28" applyNumberFormat="1" applyFont="1" applyFill="1" applyBorder="1" applyAlignment="1">
      <alignment horizontal="right" vertical="center"/>
    </xf>
    <xf numFmtId="166" fontId="107" fillId="7" borderId="169" xfId="28" applyNumberFormat="1" applyFont="1" applyFill="1" applyBorder="1" applyAlignment="1">
      <alignment horizontal="right" vertical="center"/>
    </xf>
    <xf numFmtId="166" fontId="108" fillId="9" borderId="170" xfId="28" applyNumberFormat="1" applyFont="1" applyFill="1" applyBorder="1" applyAlignment="1">
      <alignment horizontal="right" vertical="center"/>
    </xf>
    <xf numFmtId="0" fontId="19" fillId="0" borderId="0" xfId="12" applyFont="1" applyFill="1" applyAlignment="1">
      <alignment horizontal="justify" vertical="top" wrapText="1"/>
    </xf>
    <xf numFmtId="49" fontId="78" fillId="12" borderId="243" xfId="28" applyNumberFormat="1" applyFont="1" applyFill="1" applyBorder="1" applyAlignment="1">
      <alignment horizontal="left" vertical="center"/>
    </xf>
    <xf numFmtId="166" fontId="78" fillId="12" borderId="243" xfId="28" applyNumberFormat="1" applyFont="1" applyFill="1" applyBorder="1" applyAlignment="1">
      <alignment horizontal="right" vertical="center"/>
    </xf>
    <xf numFmtId="166" fontId="82" fillId="12" borderId="243" xfId="28" applyNumberFormat="1" applyFont="1" applyFill="1" applyBorder="1" applyAlignment="1">
      <alignment horizontal="right" vertical="center"/>
    </xf>
    <xf numFmtId="167" fontId="82" fillId="12" borderId="243" xfId="28" applyNumberFormat="1" applyFont="1" applyFill="1" applyBorder="1" applyAlignment="1">
      <alignment horizontal="right" vertical="center"/>
    </xf>
    <xf numFmtId="49" fontId="78" fillId="12" borderId="244" xfId="28" applyNumberFormat="1" applyFont="1" applyFill="1" applyBorder="1" applyAlignment="1">
      <alignment horizontal="left" vertical="center"/>
    </xf>
    <xf numFmtId="166" fontId="78" fillId="12" borderId="245" xfId="28" applyNumberFormat="1" applyFont="1" applyFill="1" applyBorder="1" applyAlignment="1">
      <alignment horizontal="right" vertical="center"/>
    </xf>
    <xf numFmtId="167" fontId="82" fillId="12" borderId="245" xfId="28" applyNumberFormat="1" applyFont="1" applyFill="1" applyBorder="1" applyAlignment="1">
      <alignment horizontal="right" vertical="center"/>
    </xf>
    <xf numFmtId="167" fontId="82" fillId="12" borderId="246" xfId="28" applyNumberFormat="1" applyFont="1" applyFill="1" applyBorder="1" applyAlignment="1">
      <alignment horizontal="right" vertical="center"/>
    </xf>
    <xf numFmtId="165" fontId="11" fillId="0" borderId="0" xfId="13" applyNumberFormat="1" applyFont="1"/>
    <xf numFmtId="49" fontId="75" fillId="8" borderId="233" xfId="28" applyNumberFormat="1" applyFont="1" applyFill="1" applyBorder="1" applyAlignment="1">
      <alignment horizontal="center" vertical="center" wrapText="1"/>
    </xf>
    <xf numFmtId="0" fontId="60" fillId="0" borderId="59" xfId="11" quotePrefix="1" applyFont="1" applyFill="1" applyBorder="1" applyAlignment="1">
      <alignment vertical="center" wrapText="1"/>
    </xf>
    <xf numFmtId="0" fontId="59" fillId="0" borderId="95" xfId="11" applyFont="1" applyBorder="1" applyAlignment="1">
      <alignment vertical="center" wrapText="1"/>
    </xf>
    <xf numFmtId="0" fontId="44" fillId="0" borderId="59" xfId="11" applyFont="1" applyFill="1" applyBorder="1" applyAlignment="1">
      <alignment vertical="center" wrapText="1"/>
    </xf>
    <xf numFmtId="0" fontId="44" fillId="0" borderId="56" xfId="11" applyFont="1" applyFill="1" applyBorder="1" applyAlignment="1">
      <alignment vertical="center" wrapText="1"/>
    </xf>
    <xf numFmtId="0" fontId="59" fillId="0" borderId="52" xfId="11" quotePrefix="1" applyFont="1" applyFill="1" applyBorder="1" applyAlignment="1">
      <alignment vertical="center" wrapText="1"/>
    </xf>
    <xf numFmtId="0" fontId="60" fillId="0" borderId="250" xfId="11" applyFont="1" applyFill="1" applyBorder="1" applyAlignment="1">
      <alignment vertical="center" wrapText="1"/>
    </xf>
    <xf numFmtId="0" fontId="60" fillId="0" borderId="251" xfId="11" applyFont="1" applyFill="1" applyBorder="1" applyAlignment="1">
      <alignment vertical="center" wrapText="1"/>
    </xf>
    <xf numFmtId="0" fontId="41" fillId="0" borderId="250" xfId="11" applyFont="1" applyFill="1" applyBorder="1" applyAlignment="1">
      <alignment vertical="center" wrapText="1"/>
    </xf>
    <xf numFmtId="0" fontId="41" fillId="0" borderId="251" xfId="11" applyFont="1" applyFill="1" applyBorder="1" applyAlignment="1">
      <alignment vertical="center" wrapText="1"/>
    </xf>
    <xf numFmtId="0" fontId="59" fillId="0" borderId="54" xfId="11" quotePrefix="1" applyFont="1" applyFill="1" applyBorder="1" applyAlignment="1">
      <alignment vertical="center" wrapText="1"/>
    </xf>
    <xf numFmtId="0" fontId="41" fillId="0" borderId="226" xfId="11" applyFont="1" applyFill="1" applyBorder="1" applyAlignment="1">
      <alignment vertical="center" wrapText="1"/>
    </xf>
    <xf numFmtId="0" fontId="41" fillId="0" borderId="227" xfId="11" applyFont="1" applyFill="1" applyBorder="1" applyAlignment="1">
      <alignment vertical="center" wrapText="1"/>
    </xf>
    <xf numFmtId="11" fontId="29" fillId="0" borderId="0" xfId="30" applyNumberFormat="1" applyFont="1"/>
    <xf numFmtId="49" fontId="94" fillId="13" borderId="236" xfId="0" applyNumberFormat="1" applyFont="1" applyFill="1" applyBorder="1" applyAlignment="1">
      <alignment horizontal="left" vertical="center" wrapText="1"/>
    </xf>
    <xf numFmtId="166" fontId="104" fillId="13" borderId="236" xfId="0" applyNumberFormat="1" applyFont="1" applyFill="1" applyBorder="1" applyAlignment="1">
      <alignment horizontal="right" vertical="center"/>
    </xf>
    <xf numFmtId="166" fontId="105" fillId="13" borderId="236" xfId="0" applyNumberFormat="1" applyFont="1" applyFill="1" applyBorder="1" applyAlignment="1">
      <alignment horizontal="right" vertical="center"/>
    </xf>
    <xf numFmtId="49" fontId="93" fillId="14" borderId="170" xfId="0" applyNumberFormat="1" applyFont="1" applyFill="1" applyBorder="1" applyAlignment="1">
      <alignment horizontal="left" vertical="center"/>
    </xf>
    <xf numFmtId="166" fontId="103" fillId="14" borderId="170" xfId="0" applyNumberFormat="1" applyFont="1" applyFill="1" applyBorder="1" applyAlignment="1">
      <alignment horizontal="right" vertical="center"/>
    </xf>
    <xf numFmtId="166" fontId="106" fillId="14" borderId="170" xfId="0" applyNumberFormat="1" applyFont="1" applyFill="1" applyBorder="1" applyAlignment="1">
      <alignment horizontal="right" vertical="center"/>
    </xf>
    <xf numFmtId="0" fontId="49" fillId="0" borderId="0" xfId="11" applyFont="1" applyAlignment="1">
      <alignment vertical="center"/>
    </xf>
    <xf numFmtId="0" fontId="50" fillId="0" borderId="0" xfId="11" applyFont="1" applyAlignment="1">
      <alignment vertical="center"/>
    </xf>
    <xf numFmtId="0" fontId="47" fillId="0" borderId="0" xfId="11" applyFont="1" applyAlignment="1">
      <alignment vertical="center"/>
    </xf>
    <xf numFmtId="0" fontId="32" fillId="0" borderId="0" xfId="11" applyFont="1" applyAlignment="1">
      <alignment vertical="center"/>
    </xf>
    <xf numFmtId="0" fontId="36" fillId="0" borderId="0" xfId="11" applyFont="1" applyFill="1" applyBorder="1" applyAlignment="1">
      <alignment vertical="center" wrapText="1"/>
    </xf>
    <xf numFmtId="0" fontId="34" fillId="17" borderId="253" xfId="40" applyFont="1" applyFill="1" applyBorder="1" applyAlignment="1">
      <alignment horizontal="center" vertical="center" wrapText="1"/>
    </xf>
    <xf numFmtId="0" fontId="1" fillId="0" borderId="0" xfId="40"/>
    <xf numFmtId="0" fontId="114" fillId="0" borderId="9" xfId="40" applyFont="1" applyBorder="1" applyAlignment="1">
      <alignment horizontal="left" vertical="center" wrapText="1"/>
    </xf>
    <xf numFmtId="0" fontId="24" fillId="0" borderId="9" xfId="40" applyFont="1" applyBorder="1" applyAlignment="1">
      <alignment horizontal="left" vertical="center" wrapText="1"/>
    </xf>
    <xf numFmtId="0" fontId="115" fillId="0" borderId="9" xfId="40" applyFont="1" applyBorder="1" applyAlignment="1">
      <alignment horizontal="left" vertical="center" wrapText="1"/>
    </xf>
    <xf numFmtId="0" fontId="1" fillId="0" borderId="9" xfId="40" applyFont="1" applyBorder="1" applyAlignment="1">
      <alignment horizontal="left" vertical="center" wrapText="1"/>
    </xf>
    <xf numFmtId="0" fontId="1" fillId="0" borderId="9" xfId="40" applyFont="1" applyBorder="1" applyAlignment="1">
      <alignment vertical="center" wrapText="1"/>
    </xf>
    <xf numFmtId="0" fontId="1" fillId="16" borderId="9" xfId="40" applyFont="1" applyFill="1" applyBorder="1" applyAlignment="1">
      <alignment vertical="center" wrapText="1"/>
    </xf>
    <xf numFmtId="0" fontId="111" fillId="0" borderId="0" xfId="40" applyFont="1"/>
    <xf numFmtId="0" fontId="115" fillId="0" borderId="9" xfId="40" applyFont="1" applyFill="1" applyBorder="1" applyAlignment="1">
      <alignment horizontal="left" vertical="center" wrapText="1"/>
    </xf>
    <xf numFmtId="0" fontId="49" fillId="0" borderId="9" xfId="40" applyFont="1" applyBorder="1" applyAlignment="1">
      <alignment vertical="center" wrapText="1"/>
    </xf>
    <xf numFmtId="0" fontId="32" fillId="16" borderId="9" xfId="11" applyFont="1" applyFill="1" applyBorder="1" applyAlignment="1">
      <alignment vertical="center" wrapText="1"/>
    </xf>
    <xf numFmtId="0" fontId="116" fillId="0" borderId="9" xfId="40" applyFont="1" applyBorder="1" applyAlignment="1">
      <alignment vertical="center" wrapText="1"/>
    </xf>
    <xf numFmtId="0" fontId="117" fillId="0" borderId="9" xfId="40" applyFont="1" applyBorder="1" applyAlignment="1">
      <alignment vertical="center" wrapText="1"/>
    </xf>
    <xf numFmtId="0" fontId="118" fillId="0" borderId="9" xfId="40" applyFont="1" applyBorder="1" applyAlignment="1">
      <alignment horizontal="left" vertical="center" wrapText="1"/>
    </xf>
    <xf numFmtId="0" fontId="1" fillId="0" borderId="0" xfId="40" applyFill="1"/>
    <xf numFmtId="0" fontId="111" fillId="0" borderId="0" xfId="40" applyFont="1" applyAlignment="1">
      <alignment wrapText="1"/>
    </xf>
    <xf numFmtId="0" fontId="50" fillId="0" borderId="9" xfId="40" applyFont="1" applyBorder="1" applyAlignment="1">
      <alignment vertical="center" wrapText="1"/>
    </xf>
    <xf numFmtId="0" fontId="111" fillId="0" borderId="0" xfId="40" applyFont="1" applyFill="1"/>
    <xf numFmtId="0" fontId="119" fillId="0" borderId="9" xfId="40" applyFont="1" applyBorder="1" applyAlignment="1">
      <alignment horizontal="left" vertical="center" wrapText="1"/>
    </xf>
    <xf numFmtId="0" fontId="120" fillId="0" borderId="9" xfId="40" applyFont="1" applyBorder="1" applyAlignment="1">
      <alignment horizontal="left" vertical="center" wrapText="1"/>
    </xf>
    <xf numFmtId="0" fontId="1" fillId="0" borderId="0" xfId="40" applyAlignment="1">
      <alignment wrapText="1"/>
    </xf>
    <xf numFmtId="0" fontId="1" fillId="0" borderId="255" xfId="40" applyFont="1" applyBorder="1" applyAlignment="1">
      <alignment horizontal="left" vertical="center" wrapText="1"/>
    </xf>
    <xf numFmtId="0" fontId="1" fillId="0" borderId="255" xfId="40" applyFont="1" applyBorder="1" applyAlignment="1">
      <alignment vertical="center" wrapText="1"/>
    </xf>
    <xf numFmtId="0" fontId="1" fillId="0" borderId="0" xfId="40" applyFont="1" applyAlignment="1">
      <alignment vertical="center" wrapText="1"/>
    </xf>
    <xf numFmtId="0" fontId="26" fillId="0" borderId="0" xfId="30" applyFont="1" applyBorder="1" applyAlignment="1">
      <alignment horizontal="center" vertical="center" wrapText="1"/>
    </xf>
    <xf numFmtId="0" fontId="26" fillId="0" borderId="198" xfId="30" applyFont="1" applyBorder="1" applyAlignment="1">
      <alignment horizontal="left" wrapText="1"/>
    </xf>
    <xf numFmtId="0" fontId="4" fillId="0" borderId="193" xfId="30" applyFont="1" applyBorder="1" applyAlignment="1">
      <alignment horizontal="left" vertical="center"/>
    </xf>
    <xf numFmtId="0" fontId="4" fillId="0" borderId="168" xfId="30" applyFont="1" applyBorder="1" applyAlignment="1">
      <alignment horizontal="left" vertical="center"/>
    </xf>
    <xf numFmtId="0" fontId="4" fillId="0" borderId="194" xfId="30" applyFont="1" applyBorder="1" applyAlignment="1">
      <alignment horizontal="left" vertical="center"/>
    </xf>
    <xf numFmtId="0" fontId="40" fillId="0" borderId="197" xfId="30" applyFont="1" applyBorder="1" applyAlignment="1">
      <alignment horizontal="left" vertical="center" wrapText="1"/>
    </xf>
    <xf numFmtId="0" fontId="3" fillId="0" borderId="198" xfId="30" applyFont="1" applyBorder="1" applyAlignment="1">
      <alignment horizontal="left" vertical="center" wrapText="1"/>
    </xf>
    <xf numFmtId="0" fontId="3" fillId="0" borderId="199" xfId="30" applyFont="1" applyBorder="1" applyAlignment="1">
      <alignment horizontal="left" vertical="center" wrapText="1"/>
    </xf>
    <xf numFmtId="0" fontId="40" fillId="0" borderId="195" xfId="30" applyFont="1" applyBorder="1" applyAlignment="1">
      <alignment horizontal="left" vertical="center" wrapText="1"/>
    </xf>
    <xf numFmtId="0" fontId="3" fillId="0" borderId="0" xfId="30" applyFont="1" applyBorder="1" applyAlignment="1">
      <alignment horizontal="left" vertical="center" wrapText="1"/>
    </xf>
    <xf numFmtId="0" fontId="3" fillId="0" borderId="196" xfId="30" applyFont="1" applyBorder="1" applyAlignment="1">
      <alignment horizontal="left" vertical="center" wrapText="1"/>
    </xf>
    <xf numFmtId="166" fontId="79" fillId="0" borderId="195" xfId="28" applyNumberFormat="1" applyFont="1" applyFill="1" applyBorder="1" applyAlignment="1">
      <alignment horizontal="left" vertical="center" wrapText="1"/>
    </xf>
    <xf numFmtId="166" fontId="79" fillId="0" borderId="0" xfId="28" applyNumberFormat="1" applyFont="1" applyFill="1" applyBorder="1" applyAlignment="1">
      <alignment horizontal="left" vertical="center" wrapText="1"/>
    </xf>
    <xf numFmtId="166" fontId="79" fillId="0" borderId="196" xfId="28" applyNumberFormat="1" applyFont="1" applyFill="1" applyBorder="1" applyAlignment="1">
      <alignment horizontal="left" vertical="center" wrapText="1"/>
    </xf>
    <xf numFmtId="49" fontId="72" fillId="7" borderId="0" xfId="28" applyNumberFormat="1" applyFont="1" applyFill="1" applyBorder="1" applyAlignment="1">
      <alignment horizontal="center" vertical="center" wrapText="1"/>
    </xf>
    <xf numFmtId="49" fontId="72" fillId="7" borderId="0" xfId="28" applyNumberFormat="1" applyFont="1" applyFill="1" applyBorder="1" applyAlignment="1">
      <alignment horizontal="left" vertical="center" wrapText="1"/>
    </xf>
    <xf numFmtId="49" fontId="75" fillId="8" borderId="177" xfId="28" applyNumberFormat="1" applyFont="1" applyFill="1" applyBorder="1" applyAlignment="1">
      <alignment horizontal="center" vertical="center" wrapText="1"/>
    </xf>
    <xf numFmtId="49" fontId="75" fillId="8" borderId="180" xfId="28" applyNumberFormat="1" applyFont="1" applyFill="1" applyBorder="1" applyAlignment="1">
      <alignment horizontal="center" vertical="center" wrapText="1"/>
    </xf>
    <xf numFmtId="49" fontId="75" fillId="8" borderId="191" xfId="28" applyNumberFormat="1" applyFont="1" applyFill="1" applyBorder="1" applyAlignment="1">
      <alignment horizontal="center" vertical="center" wrapText="1"/>
    </xf>
    <xf numFmtId="49" fontId="75" fillId="8" borderId="232" xfId="28" applyNumberFormat="1" applyFont="1" applyFill="1" applyBorder="1" applyAlignment="1">
      <alignment horizontal="center" vertical="center" wrapText="1"/>
    </xf>
    <xf numFmtId="49" fontId="75" fillId="8" borderId="230" xfId="28" applyNumberFormat="1" applyFont="1" applyFill="1" applyBorder="1" applyAlignment="1">
      <alignment horizontal="center" vertical="center" wrapText="1"/>
    </xf>
    <xf numFmtId="49" fontId="75" fillId="8" borderId="231" xfId="28" applyNumberFormat="1" applyFont="1" applyFill="1" applyBorder="1" applyAlignment="1">
      <alignment horizontal="center" vertical="center" wrapText="1"/>
    </xf>
    <xf numFmtId="166" fontId="79" fillId="0" borderId="207" xfId="28" applyNumberFormat="1" applyFont="1" applyFill="1" applyBorder="1" applyAlignment="1">
      <alignment horizontal="left" vertical="center" wrapText="1"/>
    </xf>
    <xf numFmtId="166" fontId="79" fillId="0" borderId="208" xfId="28" applyNumberFormat="1" applyFont="1" applyFill="1" applyBorder="1" applyAlignment="1">
      <alignment horizontal="left" vertical="center" wrapText="1"/>
    </xf>
    <xf numFmtId="166" fontId="79" fillId="0" borderId="209" xfId="28" applyNumberFormat="1" applyFont="1" applyFill="1" applyBorder="1" applyAlignment="1">
      <alignment horizontal="left" vertical="center" wrapText="1"/>
    </xf>
    <xf numFmtId="49" fontId="79" fillId="0" borderId="247" xfId="28" applyNumberFormat="1" applyFont="1" applyFill="1" applyBorder="1" applyAlignment="1">
      <alignment horizontal="left" vertical="center" wrapText="1"/>
    </xf>
    <xf numFmtId="49" fontId="79" fillId="0" borderId="248" xfId="28" applyNumberFormat="1" applyFont="1" applyFill="1" applyBorder="1" applyAlignment="1">
      <alignment horizontal="left" vertical="center" wrapText="1"/>
    </xf>
    <xf numFmtId="49" fontId="79" fillId="0" borderId="249" xfId="28" applyNumberFormat="1" applyFont="1" applyFill="1" applyBorder="1" applyAlignment="1">
      <alignment horizontal="left" vertical="center" wrapText="1"/>
    </xf>
    <xf numFmtId="49" fontId="72" fillId="7" borderId="198" xfId="28" applyNumberFormat="1" applyFont="1" applyFill="1" applyBorder="1" applyAlignment="1">
      <alignment horizontal="left" vertical="center" wrapText="1"/>
    </xf>
    <xf numFmtId="49" fontId="75" fillId="8" borderId="210" xfId="28" applyNumberFormat="1" applyFont="1" applyFill="1" applyBorder="1" applyAlignment="1">
      <alignment horizontal="center" vertical="center" wrapText="1"/>
    </xf>
    <xf numFmtId="49" fontId="75" fillId="8" borderId="211" xfId="28" applyNumberFormat="1" applyFont="1" applyFill="1" applyBorder="1" applyAlignment="1">
      <alignment horizontal="center" vertical="center" wrapText="1"/>
    </xf>
    <xf numFmtId="49" fontId="75" fillId="8" borderId="212" xfId="28" applyNumberFormat="1" applyFont="1" applyFill="1" applyBorder="1" applyAlignment="1">
      <alignment horizontal="center" vertical="center" wrapText="1"/>
    </xf>
    <xf numFmtId="49" fontId="81" fillId="10" borderId="188" xfId="11" applyNumberFormat="1" applyFont="1" applyFill="1" applyBorder="1" applyAlignment="1">
      <alignment horizontal="center" vertical="center" wrapText="1"/>
    </xf>
    <xf numFmtId="49" fontId="81" fillId="10" borderId="171" xfId="11" applyNumberFormat="1" applyFont="1" applyFill="1" applyBorder="1" applyAlignment="1">
      <alignment horizontal="center" vertical="center" wrapText="1"/>
    </xf>
    <xf numFmtId="49" fontId="81" fillId="10" borderId="189" xfId="11" applyNumberFormat="1" applyFont="1" applyFill="1" applyBorder="1" applyAlignment="1">
      <alignment horizontal="center" vertical="center" wrapText="1"/>
    </xf>
    <xf numFmtId="49" fontId="81" fillId="10" borderId="190" xfId="11" applyNumberFormat="1" applyFont="1" applyFill="1" applyBorder="1" applyAlignment="1">
      <alignment horizontal="center" vertical="center" wrapText="1"/>
    </xf>
    <xf numFmtId="49" fontId="72" fillId="7" borderId="38" xfId="28" applyNumberFormat="1" applyFont="1" applyFill="1" applyBorder="1" applyAlignment="1">
      <alignment horizontal="center" vertical="center" wrapText="1"/>
    </xf>
    <xf numFmtId="49" fontId="72" fillId="7" borderId="162" xfId="28" applyNumberFormat="1" applyFont="1" applyFill="1" applyBorder="1" applyAlignment="1">
      <alignment horizontal="center" vertical="center" wrapText="1"/>
    </xf>
    <xf numFmtId="49" fontId="72" fillId="7" borderId="163" xfId="28" applyNumberFormat="1" applyFont="1" applyFill="1" applyBorder="1" applyAlignment="1">
      <alignment horizontal="center" vertical="center" wrapText="1"/>
    </xf>
    <xf numFmtId="49" fontId="72" fillId="7" borderId="203" xfId="28" applyNumberFormat="1" applyFont="1" applyFill="1" applyBorder="1" applyAlignment="1">
      <alignment horizontal="left" vertical="center" wrapText="1"/>
    </xf>
    <xf numFmtId="49" fontId="72" fillId="7" borderId="154" xfId="28" applyNumberFormat="1" applyFont="1" applyFill="1" applyBorder="1" applyAlignment="1">
      <alignment horizontal="left" vertical="center" wrapText="1"/>
    </xf>
    <xf numFmtId="49" fontId="75" fillId="8" borderId="178" xfId="28" applyNumberFormat="1" applyFont="1" applyFill="1" applyBorder="1" applyAlignment="1">
      <alignment horizontal="center" vertical="center" wrapText="1"/>
    </xf>
    <xf numFmtId="49" fontId="75" fillId="8" borderId="164" xfId="28" applyNumberFormat="1" applyFont="1" applyFill="1" applyBorder="1" applyAlignment="1">
      <alignment horizontal="center" vertical="center" wrapText="1"/>
    </xf>
    <xf numFmtId="49" fontId="75" fillId="8" borderId="179" xfId="28" applyNumberFormat="1" applyFont="1" applyFill="1" applyBorder="1" applyAlignment="1">
      <alignment horizontal="center" vertical="center" wrapText="1"/>
    </xf>
    <xf numFmtId="49" fontId="75" fillId="8" borderId="181" xfId="28" applyNumberFormat="1" applyFont="1" applyFill="1" applyBorder="1" applyAlignment="1">
      <alignment horizontal="center" vertical="center" wrapText="1"/>
    </xf>
    <xf numFmtId="49" fontId="79" fillId="0" borderId="197" xfId="28" applyNumberFormat="1" applyFont="1" applyFill="1" applyBorder="1" applyAlignment="1">
      <alignment horizontal="left" vertical="center" wrapText="1"/>
    </xf>
    <xf numFmtId="49" fontId="79" fillId="0" borderId="198" xfId="28" applyNumberFormat="1" applyFont="1" applyFill="1" applyBorder="1" applyAlignment="1">
      <alignment horizontal="left" vertical="center" wrapText="1"/>
    </xf>
    <xf numFmtId="49" fontId="79" fillId="0" borderId="199" xfId="28" applyNumberFormat="1" applyFont="1" applyFill="1" applyBorder="1" applyAlignment="1">
      <alignment horizontal="left" vertical="center" wrapText="1"/>
    </xf>
    <xf numFmtId="49" fontId="72" fillId="7" borderId="139" xfId="28" applyNumberFormat="1" applyFont="1" applyFill="1" applyBorder="1" applyAlignment="1">
      <alignment horizontal="left" vertical="center" wrapText="1"/>
    </xf>
    <xf numFmtId="49" fontId="72" fillId="7" borderId="7" xfId="28" applyNumberFormat="1" applyFont="1" applyFill="1" applyBorder="1" applyAlignment="1">
      <alignment horizontal="left" vertical="center" wrapText="1"/>
    </xf>
    <xf numFmtId="49" fontId="72" fillId="7" borderId="204" xfId="28" applyNumberFormat="1" applyFont="1" applyFill="1" applyBorder="1" applyAlignment="1">
      <alignment horizontal="left" vertical="center" wrapText="1"/>
    </xf>
    <xf numFmtId="49" fontId="75" fillId="8" borderId="195" xfId="28" applyNumberFormat="1" applyFont="1" applyFill="1" applyBorder="1" applyAlignment="1">
      <alignment horizontal="center" vertical="center" wrapText="1"/>
    </xf>
    <xf numFmtId="49" fontId="75" fillId="8" borderId="205" xfId="28" applyNumberFormat="1" applyFont="1" applyFill="1" applyBorder="1" applyAlignment="1">
      <alignment horizontal="center" vertical="center" wrapText="1"/>
    </xf>
    <xf numFmtId="49" fontId="75" fillId="8" borderId="233" xfId="28" applyNumberFormat="1" applyFont="1" applyFill="1" applyBorder="1" applyAlignment="1">
      <alignment horizontal="center" vertical="center" wrapText="1"/>
    </xf>
    <xf numFmtId="49" fontId="75" fillId="8" borderId="234" xfId="28" applyNumberFormat="1" applyFont="1" applyFill="1" applyBorder="1" applyAlignment="1">
      <alignment horizontal="center" vertical="center" wrapText="1"/>
    </xf>
    <xf numFmtId="49" fontId="75" fillId="8" borderId="235" xfId="28" applyNumberFormat="1" applyFont="1" applyFill="1" applyBorder="1" applyAlignment="1">
      <alignment horizontal="center" vertical="center" wrapText="1"/>
    </xf>
    <xf numFmtId="49" fontId="72" fillId="7" borderId="0" xfId="28" applyNumberFormat="1" applyFont="1" applyFill="1" applyAlignment="1">
      <alignment horizontal="center" vertical="center" wrapText="1"/>
    </xf>
    <xf numFmtId="49" fontId="72" fillId="7" borderId="198" xfId="28" applyNumberFormat="1" applyFont="1" applyFill="1" applyBorder="1" applyAlignment="1">
      <alignment horizontal="left" vertical="center"/>
    </xf>
    <xf numFmtId="49" fontId="72" fillId="0" borderId="139" xfId="28" applyNumberFormat="1" applyFont="1" applyFill="1" applyBorder="1" applyAlignment="1">
      <alignment horizontal="left" vertical="center" wrapText="1"/>
    </xf>
    <xf numFmtId="49" fontId="72" fillId="0" borderId="7" xfId="28" applyNumberFormat="1" applyFont="1" applyFill="1" applyBorder="1" applyAlignment="1">
      <alignment horizontal="left" vertical="center" wrapText="1"/>
    </xf>
    <xf numFmtId="49" fontId="72" fillId="0" borderId="204" xfId="28" applyNumberFormat="1" applyFont="1" applyFill="1" applyBorder="1" applyAlignment="1">
      <alignment horizontal="left" vertical="center" wrapText="1"/>
    </xf>
    <xf numFmtId="49" fontId="79" fillId="0" borderId="193" xfId="28" applyNumberFormat="1" applyFont="1" applyFill="1" applyBorder="1" applyAlignment="1">
      <alignment horizontal="left" vertical="center" wrapText="1"/>
    </xf>
    <xf numFmtId="49" fontId="79" fillId="0" borderId="168" xfId="28" applyNumberFormat="1" applyFont="1" applyFill="1" applyBorder="1" applyAlignment="1">
      <alignment horizontal="left" vertical="center" wrapText="1"/>
    </xf>
    <xf numFmtId="49" fontId="79" fillId="0" borderId="194" xfId="28" applyNumberFormat="1" applyFont="1" applyFill="1" applyBorder="1" applyAlignment="1">
      <alignment horizontal="left" vertical="center" wrapText="1"/>
    </xf>
    <xf numFmtId="49" fontId="75" fillId="8" borderId="241" xfId="28" applyNumberFormat="1" applyFont="1" applyFill="1" applyBorder="1" applyAlignment="1">
      <alignment horizontal="center" vertical="center" wrapText="1"/>
    </xf>
    <xf numFmtId="49" fontId="75" fillId="8" borderId="168" xfId="28" applyNumberFormat="1" applyFont="1" applyFill="1" applyBorder="1" applyAlignment="1">
      <alignment horizontal="center" vertical="center" wrapText="1"/>
    </xf>
    <xf numFmtId="49" fontId="75" fillId="8" borderId="242" xfId="28" applyNumberFormat="1" applyFont="1" applyFill="1" applyBorder="1" applyAlignment="1">
      <alignment horizontal="center" vertical="center" wrapText="1"/>
    </xf>
    <xf numFmtId="49" fontId="75" fillId="8" borderId="239" xfId="28" applyNumberFormat="1" applyFont="1" applyFill="1" applyBorder="1" applyAlignment="1">
      <alignment horizontal="center" vertical="center" wrapText="1"/>
    </xf>
    <xf numFmtId="49" fontId="75" fillId="8" borderId="240" xfId="28" applyNumberFormat="1" applyFont="1" applyFill="1" applyBorder="1" applyAlignment="1">
      <alignment horizontal="center" vertical="center" wrapText="1"/>
    </xf>
    <xf numFmtId="49" fontId="75" fillId="8" borderId="237" xfId="28" applyNumberFormat="1" applyFont="1" applyFill="1" applyBorder="1" applyAlignment="1">
      <alignment horizontal="center" vertical="center" wrapText="1"/>
    </xf>
    <xf numFmtId="49" fontId="75" fillId="8" borderId="238" xfId="28" applyNumberFormat="1" applyFont="1" applyFill="1" applyBorder="1" applyAlignment="1">
      <alignment horizontal="center" vertical="center" wrapText="1"/>
    </xf>
    <xf numFmtId="0" fontId="79" fillId="0" borderId="197" xfId="28" applyFont="1" applyFill="1" applyBorder="1" applyAlignment="1">
      <alignment horizontal="left" vertical="center" wrapText="1"/>
    </xf>
    <xf numFmtId="0" fontId="79" fillId="0" borderId="198" xfId="28" applyFont="1" applyFill="1" applyBorder="1" applyAlignment="1">
      <alignment horizontal="left" vertical="center" wrapText="1"/>
    </xf>
    <xf numFmtId="0" fontId="79" fillId="0" borderId="199" xfId="28" applyFont="1" applyFill="1" applyBorder="1" applyAlignment="1">
      <alignment horizontal="left" vertical="center" wrapText="1"/>
    </xf>
    <xf numFmtId="0" fontId="11" fillId="0" borderId="0" xfId="13" applyFont="1" applyAlignment="1">
      <alignment horizontal="center"/>
    </xf>
    <xf numFmtId="0" fontId="39" fillId="0" borderId="7" xfId="13" applyFont="1" applyBorder="1" applyAlignment="1">
      <alignment horizontal="center" vertical="top" wrapText="1"/>
    </xf>
    <xf numFmtId="164" fontId="67" fillId="4" borderId="38" xfId="0" applyNumberFormat="1" applyFont="1" applyFill="1" applyBorder="1" applyAlignment="1">
      <alignment horizontal="center" vertical="center" wrapText="1"/>
    </xf>
    <xf numFmtId="164" fontId="67" fillId="4" borderId="2" xfId="0" applyNumberFormat="1" applyFont="1" applyFill="1" applyBorder="1" applyAlignment="1">
      <alignment horizontal="center" vertical="center" wrapText="1"/>
    </xf>
    <xf numFmtId="164" fontId="67" fillId="4" borderId="139" xfId="0" applyNumberFormat="1" applyFont="1" applyFill="1" applyBorder="1" applyAlignment="1">
      <alignment horizontal="center" vertical="center" wrapText="1"/>
    </xf>
    <xf numFmtId="164" fontId="67" fillId="4" borderId="162" xfId="0" applyNumberFormat="1" applyFont="1" applyFill="1" applyBorder="1" applyAlignment="1">
      <alignment horizontal="center" vertical="center" wrapText="1"/>
    </xf>
    <xf numFmtId="164" fontId="67" fillId="4" borderId="163" xfId="0" applyNumberFormat="1" applyFont="1" applyFill="1" applyBorder="1" applyAlignment="1">
      <alignment horizontal="center" vertical="center" wrapText="1"/>
    </xf>
    <xf numFmtId="164" fontId="67" fillId="4" borderId="12" xfId="0" applyNumberFormat="1" applyFont="1" applyFill="1" applyBorder="1" applyAlignment="1">
      <alignment horizontal="center" vertical="center" wrapText="1"/>
    </xf>
    <xf numFmtId="164" fontId="67" fillId="4" borderId="143" xfId="0" applyNumberFormat="1" applyFont="1" applyFill="1" applyBorder="1" applyAlignment="1">
      <alignment horizontal="center" vertical="center" wrapText="1"/>
    </xf>
    <xf numFmtId="164" fontId="67" fillId="4" borderId="13" xfId="0" applyNumberFormat="1" applyFont="1" applyFill="1" applyBorder="1" applyAlignment="1">
      <alignment horizontal="center" vertical="center" wrapText="1"/>
    </xf>
    <xf numFmtId="164" fontId="67" fillId="4" borderId="145" xfId="0" applyNumberFormat="1" applyFont="1" applyFill="1" applyBorder="1" applyAlignment="1">
      <alignment horizontal="center" vertical="center" wrapText="1"/>
    </xf>
    <xf numFmtId="164" fontId="67" fillId="4" borderId="11" xfId="0" applyNumberFormat="1" applyFont="1" applyFill="1" applyBorder="1" applyAlignment="1">
      <alignment horizontal="center" vertical="center" wrapText="1"/>
    </xf>
    <xf numFmtId="164" fontId="67" fillId="4" borderId="144" xfId="0" applyNumberFormat="1" applyFont="1" applyFill="1" applyBorder="1" applyAlignment="1">
      <alignment horizontal="center" vertical="center" wrapText="1"/>
    </xf>
    <xf numFmtId="0" fontId="39" fillId="0" borderId="7" xfId="13" quotePrefix="1" applyFont="1" applyBorder="1" applyAlignment="1">
      <alignment horizontal="center" vertical="top" wrapText="1"/>
    </xf>
    <xf numFmtId="0" fontId="26" fillId="0" borderId="0" xfId="0" applyFont="1" applyBorder="1" applyAlignment="1">
      <alignment horizontal="center" vertical="center"/>
    </xf>
    <xf numFmtId="164" fontId="67" fillId="4" borderId="14" xfId="0" applyNumberFormat="1" applyFont="1" applyFill="1" applyBorder="1" applyAlignment="1">
      <alignment horizontal="center" vertical="center" wrapText="1"/>
    </xf>
    <xf numFmtId="164" fontId="67" fillId="4" borderId="35" xfId="0" applyNumberFormat="1" applyFont="1" applyFill="1" applyBorder="1" applyAlignment="1">
      <alignment horizontal="center" vertical="center" wrapText="1"/>
    </xf>
    <xf numFmtId="164" fontId="67" fillId="4" borderId="26" xfId="0" applyNumberFormat="1" applyFont="1" applyFill="1" applyBorder="1" applyAlignment="1">
      <alignment horizontal="center" vertical="center" wrapText="1"/>
    </xf>
    <xf numFmtId="164" fontId="67" fillId="4" borderId="32" xfId="0" applyNumberFormat="1" applyFont="1" applyFill="1" applyBorder="1" applyAlignment="1">
      <alignment horizontal="center" vertical="center" wrapText="1"/>
    </xf>
    <xf numFmtId="164" fontId="67" fillId="4" borderId="30" xfId="0" applyNumberFormat="1" applyFont="1" applyFill="1" applyBorder="1" applyAlignment="1">
      <alignment horizontal="center" vertical="center" wrapText="1"/>
    </xf>
    <xf numFmtId="164" fontId="67" fillId="4" borderId="146" xfId="0" applyNumberFormat="1" applyFont="1" applyFill="1" applyBorder="1" applyAlignment="1">
      <alignment horizontal="center" vertical="center" wrapText="1"/>
    </xf>
    <xf numFmtId="164" fontId="67" fillId="4" borderId="147" xfId="0" applyNumberFormat="1" applyFont="1" applyFill="1" applyBorder="1" applyAlignment="1">
      <alignment horizontal="center" vertical="center" wrapText="1"/>
    </xf>
    <xf numFmtId="164" fontId="67" fillId="4" borderId="148" xfId="0" applyNumberFormat="1" applyFont="1" applyFill="1" applyBorder="1" applyAlignment="1">
      <alignment horizontal="center" vertical="center" wrapText="1"/>
    </xf>
    <xf numFmtId="164" fontId="67" fillId="4" borderId="37" xfId="0" applyNumberFormat="1" applyFont="1" applyFill="1" applyBorder="1" applyAlignment="1">
      <alignment horizontal="center" vertical="center" wrapText="1"/>
    </xf>
    <xf numFmtId="164" fontId="67" fillId="4" borderId="15" xfId="0" applyNumberFormat="1" applyFont="1" applyFill="1" applyBorder="1" applyAlignment="1">
      <alignment horizontal="center" vertical="center" wrapText="1"/>
    </xf>
    <xf numFmtId="164" fontId="67" fillId="4" borderId="154" xfId="0" applyNumberFormat="1" applyFont="1" applyFill="1" applyBorder="1" applyAlignment="1">
      <alignment horizontal="center" vertical="center" wrapText="1"/>
    </xf>
    <xf numFmtId="164" fontId="67" fillId="4" borderId="153" xfId="0" applyNumberFormat="1" applyFont="1" applyFill="1" applyBorder="1" applyAlignment="1">
      <alignment horizontal="center" vertical="center" wrapText="1"/>
    </xf>
    <xf numFmtId="164" fontId="67" fillId="4" borderId="4" xfId="0" applyNumberFormat="1" applyFont="1" applyFill="1" applyBorder="1" applyAlignment="1">
      <alignment horizontal="center" vertical="center" wrapText="1"/>
    </xf>
    <xf numFmtId="164" fontId="67" fillId="4" borderId="5" xfId="0" applyNumberFormat="1" applyFont="1" applyFill="1" applyBorder="1" applyAlignment="1">
      <alignment horizontal="center" vertical="center" wrapText="1"/>
    </xf>
    <xf numFmtId="164" fontId="67" fillId="4" borderId="6" xfId="0" applyNumberFormat="1" applyFont="1" applyFill="1" applyBorder="1" applyAlignment="1">
      <alignment horizontal="center" vertical="center" wrapText="1"/>
    </xf>
    <xf numFmtId="164" fontId="67" fillId="4" borderId="149" xfId="0" applyNumberFormat="1" applyFont="1" applyFill="1" applyBorder="1" applyAlignment="1">
      <alignment horizontal="center" vertical="center" wrapText="1"/>
    </xf>
    <xf numFmtId="164" fontId="67" fillId="4" borderId="150" xfId="0" applyNumberFormat="1" applyFont="1" applyFill="1" applyBorder="1" applyAlignment="1">
      <alignment horizontal="center" vertical="center" wrapText="1"/>
    </xf>
    <xf numFmtId="0" fontId="40" fillId="0" borderId="207" xfId="13" applyFont="1" applyBorder="1" applyAlignment="1">
      <alignment horizontal="left" wrapText="1"/>
    </xf>
    <xf numFmtId="0" fontId="40" fillId="0" borderId="208" xfId="13" applyFont="1" applyBorder="1" applyAlignment="1">
      <alignment horizontal="left" wrapText="1"/>
    </xf>
    <xf numFmtId="0" fontId="40" fillId="0" borderId="209" xfId="13" applyFont="1" applyBorder="1" applyAlignment="1">
      <alignment horizontal="left" wrapText="1"/>
    </xf>
    <xf numFmtId="0" fontId="56" fillId="0" borderId="104" xfId="11" applyFont="1" applyFill="1" applyBorder="1" applyAlignment="1">
      <alignment vertical="center" wrapText="1"/>
    </xf>
    <xf numFmtId="0" fontId="56" fillId="0" borderId="110" xfId="11" applyFont="1" applyFill="1" applyBorder="1" applyAlignment="1">
      <alignment vertical="center" wrapText="1"/>
    </xf>
    <xf numFmtId="0" fontId="56" fillId="0" borderId="65" xfId="11" applyFont="1" applyFill="1" applyBorder="1" applyAlignment="1">
      <alignment vertical="center" wrapText="1"/>
    </xf>
    <xf numFmtId="0" fontId="56" fillId="0" borderId="60" xfId="11" applyFont="1" applyFill="1" applyBorder="1" applyAlignment="1">
      <alignment vertical="center" wrapText="1"/>
    </xf>
    <xf numFmtId="0" fontId="56" fillId="0" borderId="102" xfId="11" applyFont="1" applyBorder="1" applyAlignment="1">
      <alignment horizontal="left" vertical="center" wrapText="1"/>
    </xf>
    <xf numFmtId="0" fontId="56" fillId="0" borderId="103" xfId="11" applyFont="1" applyBorder="1" applyAlignment="1">
      <alignment horizontal="left" vertical="center" wrapText="1"/>
    </xf>
    <xf numFmtId="0" fontId="56" fillId="0" borderId="102" xfId="11" applyFont="1" applyFill="1" applyBorder="1" applyAlignment="1">
      <alignment vertical="center" wrapText="1"/>
    </xf>
    <xf numFmtId="0" fontId="56" fillId="0" borderId="103" xfId="11" applyFont="1" applyFill="1" applyBorder="1" applyAlignment="1">
      <alignment vertical="center" wrapText="1"/>
    </xf>
    <xf numFmtId="0" fontId="56" fillId="0" borderId="102" xfId="11" applyFont="1" applyBorder="1" applyAlignment="1">
      <alignment vertical="center" wrapText="1"/>
    </xf>
    <xf numFmtId="0" fontId="56" fillId="0" borderId="110" xfId="11" applyFont="1" applyBorder="1" applyAlignment="1">
      <alignment vertical="center" wrapText="1"/>
    </xf>
    <xf numFmtId="0" fontId="56" fillId="0" borderId="128" xfId="11" applyFont="1" applyBorder="1" applyAlignment="1">
      <alignment vertical="center" wrapText="1"/>
    </xf>
    <xf numFmtId="0" fontId="56" fillId="0" borderId="104" xfId="11" applyFont="1" applyBorder="1" applyAlignment="1">
      <alignment vertical="center" wrapText="1"/>
    </xf>
    <xf numFmtId="0" fontId="56" fillId="0" borderId="129" xfId="11" applyFont="1" applyFill="1" applyBorder="1" applyAlignment="1">
      <alignment vertical="center" wrapText="1"/>
    </xf>
    <xf numFmtId="0" fontId="56" fillId="0" borderId="130" xfId="11" applyFont="1" applyFill="1" applyBorder="1" applyAlignment="1">
      <alignment vertical="center" wrapText="1"/>
    </xf>
    <xf numFmtId="0" fontId="56" fillId="0" borderId="112" xfId="11" applyFont="1" applyBorder="1" applyAlignment="1">
      <alignment vertical="center" wrapText="1"/>
    </xf>
    <xf numFmtId="0" fontId="56" fillId="0" borderId="114" xfId="11" applyFont="1" applyBorder="1" applyAlignment="1">
      <alignment vertical="center" wrapText="1"/>
    </xf>
    <xf numFmtId="0" fontId="56" fillId="0" borderId="134" xfId="11" applyFont="1" applyBorder="1" applyAlignment="1">
      <alignment vertical="center" wrapText="1"/>
    </xf>
    <xf numFmtId="0" fontId="56" fillId="0" borderId="113" xfId="11" applyFont="1" applyBorder="1" applyAlignment="1">
      <alignment vertical="center" wrapText="1"/>
    </xf>
    <xf numFmtId="0" fontId="56" fillId="0" borderId="113" xfId="11" applyFont="1" applyFill="1" applyBorder="1" applyAlignment="1">
      <alignment vertical="center" wrapText="1"/>
    </xf>
    <xf numFmtId="0" fontId="56" fillId="0" borderId="114" xfId="11" applyFont="1" applyFill="1" applyBorder="1" applyAlignment="1">
      <alignment vertical="center" wrapText="1"/>
    </xf>
    <xf numFmtId="0" fontId="56" fillId="0" borderId="59" xfId="11" applyFont="1" applyFill="1" applyBorder="1" applyAlignment="1">
      <alignment vertical="center" wrapText="1"/>
    </xf>
    <xf numFmtId="0" fontId="56" fillId="0" borderId="56" xfId="11" applyFont="1" applyFill="1" applyBorder="1" applyAlignment="1">
      <alignment vertical="center" wrapText="1"/>
    </xf>
    <xf numFmtId="0" fontId="56" fillId="0" borderId="129" xfId="11" applyFont="1" applyBorder="1" applyAlignment="1">
      <alignment vertical="center" wrapText="1"/>
    </xf>
    <xf numFmtId="0" fontId="56" fillId="0" borderId="132" xfId="11" applyFont="1" applyBorder="1" applyAlignment="1">
      <alignment vertical="center" wrapText="1"/>
    </xf>
    <xf numFmtId="0" fontId="56" fillId="0" borderId="133" xfId="11" applyFont="1" applyBorder="1" applyAlignment="1">
      <alignment vertical="center" wrapText="1"/>
    </xf>
    <xf numFmtId="0" fontId="56" fillId="0" borderId="107" xfId="11" applyFont="1" applyFill="1" applyBorder="1" applyAlignment="1">
      <alignment vertical="center" wrapText="1"/>
    </xf>
    <xf numFmtId="0" fontId="56" fillId="0" borderId="111" xfId="11" applyFont="1" applyFill="1" applyBorder="1" applyAlignment="1">
      <alignment vertical="center" wrapText="1"/>
    </xf>
    <xf numFmtId="0" fontId="56" fillId="0" borderId="107" xfId="11" applyFont="1" applyBorder="1" applyAlignment="1">
      <alignment vertical="center" wrapText="1"/>
    </xf>
    <xf numFmtId="0" fontId="56" fillId="0" borderId="111" xfId="11" applyFont="1" applyBorder="1" applyAlignment="1">
      <alignment vertical="center" wrapText="1"/>
    </xf>
    <xf numFmtId="0" fontId="56" fillId="0" borderId="112" xfId="11" applyFont="1" applyFill="1" applyBorder="1" applyAlignment="1">
      <alignment vertical="center" wrapText="1"/>
    </xf>
    <xf numFmtId="0" fontId="56" fillId="0" borderId="135" xfId="11" applyFont="1" applyFill="1" applyBorder="1" applyAlignment="1">
      <alignment vertical="center" wrapText="1"/>
    </xf>
    <xf numFmtId="0" fontId="56" fillId="0" borderId="105" xfId="11" applyFont="1" applyBorder="1" applyAlignment="1">
      <alignment horizontal="left" vertical="center" wrapText="1"/>
    </xf>
    <xf numFmtId="0" fontId="56" fillId="0" borderId="106" xfId="11" applyFont="1" applyBorder="1" applyAlignment="1">
      <alignment horizontal="left" vertical="center" wrapText="1"/>
    </xf>
    <xf numFmtId="0" fontId="56" fillId="0" borderId="105" xfId="11" applyFont="1" applyBorder="1" applyAlignment="1">
      <alignment vertical="center" wrapText="1"/>
    </xf>
    <xf numFmtId="0" fontId="41" fillId="6" borderId="74" xfId="11" applyFont="1" applyFill="1" applyBorder="1" applyAlignment="1">
      <alignment horizontal="center" vertical="center" wrapText="1"/>
    </xf>
    <xf numFmtId="0" fontId="41" fillId="6" borderId="56" xfId="11" applyFont="1" applyFill="1" applyBorder="1" applyAlignment="1">
      <alignment horizontal="center" vertical="center" wrapText="1"/>
    </xf>
    <xf numFmtId="0" fontId="56" fillId="0" borderId="128" xfId="11" applyFont="1" applyFill="1" applyBorder="1" applyAlignment="1">
      <alignment vertical="center" wrapText="1"/>
    </xf>
    <xf numFmtId="0" fontId="56" fillId="0" borderId="220" xfId="11" applyFont="1" applyFill="1" applyBorder="1" applyAlignment="1">
      <alignment vertical="center" wrapText="1"/>
    </xf>
    <xf numFmtId="0" fontId="56" fillId="0" borderId="221" xfId="11" applyFont="1" applyFill="1" applyBorder="1" applyAlignment="1">
      <alignment vertical="center" wrapText="1"/>
    </xf>
    <xf numFmtId="0" fontId="56" fillId="0" borderId="116" xfId="11" applyFont="1" applyFill="1" applyBorder="1" applyAlignment="1">
      <alignment vertical="center" wrapText="1"/>
    </xf>
    <xf numFmtId="0" fontId="56" fillId="0" borderId="138" xfId="11" applyFont="1" applyFill="1" applyBorder="1" applyAlignment="1">
      <alignment vertical="center" wrapText="1"/>
    </xf>
    <xf numFmtId="0" fontId="56" fillId="0" borderId="65" xfId="11" applyFont="1" applyBorder="1" applyAlignment="1">
      <alignment vertical="center" wrapText="1"/>
    </xf>
    <xf numFmtId="0" fontId="56" fillId="0" borderId="60" xfId="11" applyFont="1" applyBorder="1" applyAlignment="1">
      <alignment vertical="center" wrapText="1"/>
    </xf>
    <xf numFmtId="0" fontId="56" fillId="0" borderId="129" xfId="11" applyFont="1" applyBorder="1" applyAlignment="1">
      <alignment horizontal="left" vertical="center" wrapText="1"/>
    </xf>
    <xf numFmtId="0" fontId="56" fillId="0" borderId="130" xfId="11" applyFont="1" applyBorder="1" applyAlignment="1">
      <alignment horizontal="left" vertical="center" wrapText="1"/>
    </xf>
    <xf numFmtId="0" fontId="43" fillId="2" borderId="216" xfId="11" applyFont="1" applyFill="1" applyBorder="1" applyAlignment="1">
      <alignment horizontal="center" vertical="center" wrapText="1"/>
    </xf>
    <xf numFmtId="0" fontId="43" fillId="2" borderId="217" xfId="11" applyFont="1" applyFill="1" applyBorder="1" applyAlignment="1">
      <alignment horizontal="center" vertical="center" wrapText="1"/>
    </xf>
    <xf numFmtId="0" fontId="56" fillId="0" borderId="108" xfId="11" applyFont="1" applyBorder="1" applyAlignment="1">
      <alignment horizontal="left" vertical="center" wrapText="1"/>
    </xf>
    <xf numFmtId="0" fontId="56" fillId="0" borderId="109" xfId="11" applyFont="1" applyBorder="1" applyAlignment="1">
      <alignment horizontal="left" vertical="center" wrapText="1"/>
    </xf>
    <xf numFmtId="0" fontId="56" fillId="0" borderId="108" xfId="11" applyFont="1" applyFill="1" applyBorder="1" applyAlignment="1">
      <alignment vertical="center" wrapText="1"/>
    </xf>
    <xf numFmtId="0" fontId="56" fillId="0" borderId="109" xfId="11" applyFont="1" applyFill="1" applyBorder="1" applyAlignment="1">
      <alignment vertical="center" wrapText="1"/>
    </xf>
    <xf numFmtId="0" fontId="43" fillId="2" borderId="126" xfId="11" applyFont="1" applyFill="1" applyBorder="1" applyAlignment="1">
      <alignment horizontal="center" vertical="center" wrapText="1"/>
    </xf>
    <xf numFmtId="0" fontId="43" fillId="2" borderId="127" xfId="11" applyFont="1" applyFill="1" applyBorder="1" applyAlignment="1">
      <alignment horizontal="center" vertical="center" wrapText="1"/>
    </xf>
    <xf numFmtId="0" fontId="43" fillId="2" borderId="107" xfId="11" applyFont="1" applyFill="1" applyBorder="1" applyAlignment="1">
      <alignment horizontal="center" vertical="center" wrapText="1"/>
    </xf>
    <xf numFmtId="0" fontId="43" fillId="2" borderId="111" xfId="11" applyFont="1" applyFill="1" applyBorder="1" applyAlignment="1">
      <alignment horizontal="center" vertical="center" wrapText="1"/>
    </xf>
    <xf numFmtId="0" fontId="32" fillId="0" borderId="0" xfId="11" applyFont="1" applyAlignment="1">
      <alignment horizontal="left" vertical="center"/>
    </xf>
    <xf numFmtId="0" fontId="30" fillId="0" borderId="0" xfId="11" applyFont="1" applyFill="1" applyAlignment="1">
      <alignment horizontal="center"/>
    </xf>
    <xf numFmtId="0" fontId="36" fillId="0" borderId="54" xfId="11" applyFont="1" applyFill="1" applyBorder="1" applyAlignment="1">
      <alignment horizontal="left" vertical="center" wrapText="1"/>
    </xf>
    <xf numFmtId="0" fontId="43" fillId="2" borderId="122" xfId="11" applyFont="1" applyFill="1" applyBorder="1" applyAlignment="1">
      <alignment horizontal="center" vertical="center" wrapText="1"/>
    </xf>
    <xf numFmtId="0" fontId="43" fillId="2" borderId="123" xfId="11" applyFont="1" applyFill="1" applyBorder="1" applyAlignment="1">
      <alignment horizontal="center" vertical="center" wrapText="1"/>
    </xf>
    <xf numFmtId="0" fontId="43" fillId="2" borderId="124" xfId="11" applyFont="1" applyFill="1" applyBorder="1" applyAlignment="1">
      <alignment horizontal="center" vertical="center" wrapText="1"/>
    </xf>
    <xf numFmtId="0" fontId="43" fillId="2" borderId="125" xfId="11" applyFont="1" applyFill="1" applyBorder="1" applyAlignment="1">
      <alignment horizontal="center" vertical="center" wrapText="1"/>
    </xf>
    <xf numFmtId="0" fontId="39" fillId="0" borderId="0" xfId="11" applyFont="1" applyFill="1" applyAlignment="1">
      <alignment horizontal="center"/>
    </xf>
    <xf numFmtId="0" fontId="30" fillId="0" borderId="0" xfId="11" applyFont="1" applyFill="1" applyAlignment="1">
      <alignment horizontal="left"/>
    </xf>
    <xf numFmtId="0" fontId="32" fillId="6" borderId="0" xfId="11" applyFont="1" applyFill="1" applyAlignment="1">
      <alignment horizontal="left" vertical="center"/>
    </xf>
    <xf numFmtId="0" fontId="49" fillId="0" borderId="0" xfId="11" applyFont="1" applyAlignment="1">
      <alignment horizontal="left" vertical="center"/>
    </xf>
    <xf numFmtId="0" fontId="50" fillId="0" borderId="0" xfId="11" applyFont="1" applyAlignment="1">
      <alignment horizontal="left" vertical="center"/>
    </xf>
    <xf numFmtId="0" fontId="47" fillId="0" borderId="0" xfId="11" applyFont="1" applyAlignment="1">
      <alignment horizontal="left" vertical="center"/>
    </xf>
    <xf numFmtId="0" fontId="56" fillId="0" borderId="137" xfId="11" applyFont="1" applyBorder="1" applyAlignment="1">
      <alignment horizontal="left" vertical="center" wrapText="1"/>
    </xf>
    <xf numFmtId="0" fontId="56" fillId="0" borderId="115" xfId="11" applyFont="1" applyFill="1" applyBorder="1" applyAlignment="1">
      <alignment vertical="center" wrapText="1"/>
    </xf>
    <xf numFmtId="0" fontId="56" fillId="0" borderId="116" xfId="11" applyFont="1" applyBorder="1" applyAlignment="1">
      <alignment vertical="center" wrapText="1"/>
    </xf>
    <xf numFmtId="0" fontId="32" fillId="16" borderId="0" xfId="11" applyFont="1" applyFill="1" applyAlignment="1">
      <alignment horizontal="left" vertical="center"/>
    </xf>
    <xf numFmtId="0" fontId="48" fillId="0" borderId="0" xfId="11" applyFont="1" applyFill="1" applyAlignment="1">
      <alignment horizontal="left" vertical="center"/>
    </xf>
    <xf numFmtId="0" fontId="112" fillId="0" borderId="252" xfId="11" applyFont="1" applyFill="1" applyBorder="1" applyAlignment="1">
      <alignment horizontal="left" vertical="center" wrapText="1"/>
    </xf>
    <xf numFmtId="0" fontId="122" fillId="0" borderId="254" xfId="40" applyFont="1" applyBorder="1" applyAlignment="1">
      <alignment horizontal="left" vertical="center" wrapText="1"/>
    </xf>
    <xf numFmtId="0" fontId="1" fillId="0" borderId="33" xfId="40" applyFont="1" applyBorder="1" applyAlignment="1">
      <alignment horizontal="left" vertical="center" wrapText="1"/>
    </xf>
    <xf numFmtId="0" fontId="1" fillId="0" borderId="159" xfId="40" applyFont="1" applyBorder="1" applyAlignment="1">
      <alignment horizontal="left" vertical="center" wrapText="1"/>
    </xf>
    <xf numFmtId="0" fontId="21" fillId="0" borderId="0" xfId="12" applyFont="1" applyBorder="1" applyAlignment="1">
      <alignment horizontal="left" vertical="center" wrapText="1"/>
    </xf>
    <xf numFmtId="0" fontId="38" fillId="0" borderId="0" xfId="12" applyFont="1" applyBorder="1" applyAlignment="1">
      <alignment horizontal="left" vertical="center" wrapText="1"/>
    </xf>
    <xf numFmtId="0" fontId="54" fillId="0" borderId="202" xfId="12" applyFont="1" applyBorder="1" applyAlignment="1">
      <alignment horizontal="left" vertical="center" wrapText="1"/>
    </xf>
    <xf numFmtId="0" fontId="54" fillId="0" borderId="42" xfId="12" applyFont="1" applyBorder="1" applyAlignment="1">
      <alignment horizontal="left" vertical="center" wrapText="1"/>
    </xf>
    <xf numFmtId="0" fontId="54" fillId="0" borderId="117" xfId="12" applyFont="1" applyBorder="1" applyAlignment="1">
      <alignment horizontal="left" vertical="center" wrapText="1"/>
    </xf>
    <xf numFmtId="0" fontId="54" fillId="0" borderId="119" xfId="12" applyFont="1" applyBorder="1" applyAlignment="1">
      <alignment horizontal="left" vertical="center" wrapText="1"/>
    </xf>
    <xf numFmtId="0" fontId="54" fillId="0" borderId="202" xfId="12" applyFont="1" applyBorder="1" applyAlignment="1">
      <alignment horizontal="left" vertical="center"/>
    </xf>
    <xf numFmtId="0" fontId="54" fillId="0" borderId="42" xfId="12" applyFont="1" applyBorder="1" applyAlignment="1">
      <alignment horizontal="left" vertical="center"/>
    </xf>
    <xf numFmtId="0" fontId="54" fillId="0" borderId="117" xfId="12" applyFont="1" applyBorder="1" applyAlignment="1">
      <alignment horizontal="left" vertical="center"/>
    </xf>
    <xf numFmtId="0" fontId="54" fillId="0" borderId="119" xfId="12" applyFont="1" applyBorder="1" applyAlignment="1">
      <alignment horizontal="left" vertical="center"/>
    </xf>
    <xf numFmtId="0" fontId="52" fillId="0" borderId="0" xfId="12" applyFont="1" applyAlignment="1">
      <alignment horizontal="left"/>
    </xf>
    <xf numFmtId="0" fontId="54" fillId="0" borderId="195" xfId="12" applyFont="1" applyBorder="1" applyAlignment="1">
      <alignment horizontal="left" vertical="center" wrapText="1"/>
    </xf>
    <xf numFmtId="0" fontId="54" fillId="0" borderId="118" xfId="12" applyFont="1" applyBorder="1" applyAlignment="1">
      <alignment horizontal="left" vertical="center" wrapText="1"/>
    </xf>
    <xf numFmtId="0" fontId="54" fillId="0" borderId="120" xfId="12" applyFont="1" applyFill="1" applyBorder="1" applyAlignment="1">
      <alignment horizontal="left" vertical="center" wrapText="1"/>
    </xf>
    <xf numFmtId="0" fontId="54" fillId="0" borderId="121" xfId="12" applyFont="1" applyFill="1" applyBorder="1" applyAlignment="1">
      <alignment horizontal="left" vertical="center" wrapText="1"/>
    </xf>
  </cellXfs>
  <cellStyles count="41">
    <cellStyle name="Collegamento ipertestuale" xfId="1" builtinId="8"/>
    <cellStyle name="Migliaia 2" xfId="2" xr:uid="{00000000-0005-0000-0000-000001000000}"/>
    <cellStyle name="Migliaia 2 2" xfId="36" xr:uid="{00000000-0005-0000-0000-000002000000}"/>
    <cellStyle name="Migliaia 26" xfId="39" xr:uid="{00000000-0005-0000-0000-000003000000}"/>
    <cellStyle name="Migliaia 3" xfId="3" xr:uid="{00000000-0005-0000-0000-000004000000}"/>
    <cellStyle name="Migliaia 3 2" xfId="4" xr:uid="{00000000-0005-0000-0000-000005000000}"/>
    <cellStyle name="Migliaia 3 2 2" xfId="5" xr:uid="{00000000-0005-0000-0000-000006000000}"/>
    <cellStyle name="Migliaia 3 2 2 2" xfId="31" xr:uid="{00000000-0005-0000-0000-000007000000}"/>
    <cellStyle name="Migliaia 3 2 3" xfId="21" xr:uid="{00000000-0005-0000-0000-000008000000}"/>
    <cellStyle name="Migliaia 3 3" xfId="6" xr:uid="{00000000-0005-0000-0000-000009000000}"/>
    <cellStyle name="Migliaia 3 4" xfId="35" xr:uid="{00000000-0005-0000-0000-00000A000000}"/>
    <cellStyle name="Migliaia 4" xfId="7" xr:uid="{00000000-0005-0000-0000-00000B000000}"/>
    <cellStyle name="Migliaia 5" xfId="8" xr:uid="{00000000-0005-0000-0000-00000C000000}"/>
    <cellStyle name="Migliaia 6" xfId="9" xr:uid="{00000000-0005-0000-0000-00000D000000}"/>
    <cellStyle name="Migliaia 7" xfId="24" xr:uid="{00000000-0005-0000-0000-00000E000000}"/>
    <cellStyle name="Migliaia 8" xfId="29" xr:uid="{00000000-0005-0000-0000-00000F000000}"/>
    <cellStyle name="Migliaia 9" xfId="33" xr:uid="{00000000-0005-0000-0000-000010000000}"/>
    <cellStyle name="Normale" xfId="0" builtinId="0"/>
    <cellStyle name="Normale 10" xfId="32" xr:uid="{00000000-0005-0000-0000-000012000000}"/>
    <cellStyle name="Normale 11" xfId="40" xr:uid="{00000000-0005-0000-0000-000013000000}"/>
    <cellStyle name="Normale 12" xfId="38" xr:uid="{00000000-0005-0000-0000-000014000000}"/>
    <cellStyle name="Normale 2" xfId="10" xr:uid="{00000000-0005-0000-0000-000015000000}"/>
    <cellStyle name="Normale 2 2" xfId="11" xr:uid="{00000000-0005-0000-0000-000016000000}"/>
    <cellStyle name="Normale 2 3" xfId="12" xr:uid="{00000000-0005-0000-0000-000017000000}"/>
    <cellStyle name="Normale 2 4" xfId="34" xr:uid="{00000000-0005-0000-0000-000018000000}"/>
    <cellStyle name="Normale 3" xfId="13" xr:uid="{00000000-0005-0000-0000-000019000000}"/>
    <cellStyle name="Normale 3 2" xfId="14" xr:uid="{00000000-0005-0000-0000-00001A000000}"/>
    <cellStyle name="Normale 4" xfId="15" xr:uid="{00000000-0005-0000-0000-00001B000000}"/>
    <cellStyle name="Normale 4 2" xfId="16" xr:uid="{00000000-0005-0000-0000-00001C000000}"/>
    <cellStyle name="Normale 4 2 2" xfId="22" xr:uid="{00000000-0005-0000-0000-00001D000000}"/>
    <cellStyle name="Normale 4 3" xfId="17" xr:uid="{00000000-0005-0000-0000-00001E000000}"/>
    <cellStyle name="Normale 4 4" xfId="18" xr:uid="{00000000-0005-0000-0000-00001F000000}"/>
    <cellStyle name="Normale 4 4 2" xfId="20" xr:uid="{00000000-0005-0000-0000-000020000000}"/>
    <cellStyle name="Normale 4 4 3" xfId="30" xr:uid="{00000000-0005-0000-0000-000021000000}"/>
    <cellStyle name="Normale 4 5" xfId="27" xr:uid="{00000000-0005-0000-0000-000022000000}"/>
    <cellStyle name="Normale 5" xfId="19" xr:uid="{00000000-0005-0000-0000-000023000000}"/>
    <cellStyle name="Normale 6" xfId="23" xr:uid="{00000000-0005-0000-0000-000024000000}"/>
    <cellStyle name="Normale 7" xfId="25" xr:uid="{00000000-0005-0000-0000-000025000000}"/>
    <cellStyle name="Normale 8" xfId="26" xr:uid="{00000000-0005-0000-0000-000026000000}"/>
    <cellStyle name="Normale 8 2" xfId="37" xr:uid="{00000000-0005-0000-0000-000027000000}"/>
    <cellStyle name="Normale 9" xfId="28" xr:uid="{00000000-0005-0000-0000-000028000000}"/>
  </cellStyles>
  <dxfs count="0"/>
  <tableStyles count="0" defaultTableStyle="TableStyleMedium9" defaultPivotStyle="PivotStyleLight16"/>
  <colors>
    <mruColors>
      <color rgb="FFDBE5F1"/>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6</xdr:row>
      <xdr:rowOff>15241</xdr:rowOff>
    </xdr:from>
    <xdr:to>
      <xdr:col>2</xdr:col>
      <xdr:colOff>6522720</xdr:colOff>
      <xdr:row>6</xdr:row>
      <xdr:rowOff>4693921</xdr:rowOff>
    </xdr:to>
    <xdr:pic>
      <xdr:nvPicPr>
        <xdr:cNvPr id="18" name="Immagine 17">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930141"/>
          <a:ext cx="6408420" cy="4678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tabSelected="1" workbookViewId="0"/>
  </sheetViews>
  <sheetFormatPr defaultRowHeight="15.75" x14ac:dyDescent="0.25"/>
  <cols>
    <col min="1" max="1" width="97.7109375" style="13" customWidth="1"/>
    <col min="2" max="3" width="25.7109375" customWidth="1"/>
    <col min="4" max="4" width="89.7109375" style="6" customWidth="1"/>
  </cols>
  <sheetData>
    <row r="1" spans="1:8" ht="46.5" x14ac:dyDescent="0.35">
      <c r="A1" s="16" t="s">
        <v>307</v>
      </c>
      <c r="D1" s="8"/>
    </row>
    <row r="3" spans="1:8" ht="21" x14ac:dyDescent="0.25">
      <c r="A3" s="662" t="s">
        <v>161</v>
      </c>
    </row>
    <row r="5" spans="1:8" x14ac:dyDescent="0.25">
      <c r="A5" s="39" t="s">
        <v>379</v>
      </c>
      <c r="B5" s="38"/>
    </row>
    <row r="7" spans="1:8" ht="19.5" x14ac:dyDescent="0.25">
      <c r="A7" s="12" t="s">
        <v>297</v>
      </c>
      <c r="B7" s="5"/>
      <c r="C7" s="5"/>
      <c r="D7" s="7"/>
      <c r="E7" s="5"/>
      <c r="F7" s="5"/>
      <c r="G7" s="5"/>
      <c r="H7" s="5"/>
    </row>
    <row r="8" spans="1:8" s="1" customFormat="1" ht="36" customHeight="1" x14ac:dyDescent="0.2">
      <c r="A8" s="42" t="str">
        <f>'Tavola 1.1'!A2:G2</f>
        <v>Tavola 1.1 - Stanziamenti iniziali di competenza e di cassa per Titolo. Anni 2000-2021. Milioni di euro.</v>
      </c>
      <c r="B8" s="40"/>
      <c r="C8" s="40"/>
      <c r="D8" s="41"/>
      <c r="E8" s="40"/>
      <c r="F8" s="40"/>
      <c r="G8" s="40"/>
      <c r="H8" s="40"/>
    </row>
    <row r="9" spans="1:8" s="1" customFormat="1" ht="62.25" customHeight="1" x14ac:dyDescent="0.2">
      <c r="A9" s="426" t="str">
        <f>'Tavola 1.2a'!A2:H2</f>
        <v>Tavola 1.2a - Stanziamenti iniziali di competenza per Missione - confronto tra dati di Legge di Bilancio e dati riclassificati secondo la struttura del bilancio 2019. Anni 2017-2021. Milioni di euro.</v>
      </c>
      <c r="D9" s="41"/>
    </row>
    <row r="10" spans="1:8" s="1" customFormat="1" ht="58.5" customHeight="1" x14ac:dyDescent="0.2">
      <c r="A10" s="426" t="str">
        <f>'Tavola 1.2b'!A2:H2</f>
        <v>Tavola 1.2b - Stanziamenti iniziali di cassa per Missione - confronto tra dati di Legge di Bilancio e dati riclassificati secondo la struttura del bilancio 2019. Anni 2017-2021. Milioni di euro.</v>
      </c>
      <c r="D10" s="43"/>
    </row>
    <row r="11" spans="1:8" s="1" customFormat="1" ht="50.25" customHeight="1" x14ac:dyDescent="0.2">
      <c r="A11" s="426" t="str">
        <f>'Tavola 1.3a'!A2:K2</f>
        <v>Tavola 1.3a - Stanziamenti  di competenza per Missione e Programma secondo la struttura del bilancio 2019. Anni 2017-2021. Milioni di euro e variazione percentuale.</v>
      </c>
      <c r="D11" s="43"/>
    </row>
    <row r="12" spans="1:8" s="1" customFormat="1" ht="61.5" customHeight="1" x14ac:dyDescent="0.2">
      <c r="A12" s="426" t="str">
        <f>'Tavola 1.3b'!A2:K2</f>
        <v>Tavola 1.3b - Stanziamenti di cassa per Missione e Programma secondo la struttura del bilancio 2019. Anni 2017-2021._x000D_ Milioni di euro e variazione percentuale.</v>
      </c>
      <c r="D12" s="43"/>
    </row>
    <row r="13" spans="1:8" s="1" customFormat="1" ht="63.75" customHeight="1" x14ac:dyDescent="0.2">
      <c r="A13" s="426" t="str">
        <f>'Tavola 1.3c'!A2:H2</f>
        <v xml:space="preserve">Tavola 1.3c - Andamento della spesa per Missione e Programma - consuntivo 2015-2017 e previsioni assestate 2018, dati riclassificati secondo la struttura della legge di bilancio 2019. Competenza. Milioni di euro. </v>
      </c>
      <c r="D13" s="43"/>
    </row>
    <row r="14" spans="1:8" s="1" customFormat="1" ht="66" customHeight="1" x14ac:dyDescent="0.2">
      <c r="A14" s="426" t="str">
        <f>'Tavola 1.3d'!A2:H2</f>
        <v xml:space="preserve">Tavola 1.3d - Andamento della spesa per Missione e Programma - consuntivo 2015-2017 e previsioni assestate 2018, dati riclassificati secondo la struttura della legge di bilancio 2019. Cassa. Milioni di euro. </v>
      </c>
      <c r="D14" s="43"/>
    </row>
    <row r="15" spans="1:8" s="1" customFormat="1" ht="52.5" customHeight="1" x14ac:dyDescent="0.2">
      <c r="A15" s="426" t="str">
        <f>'Tavola 1.4a'!A2:K2</f>
        <v>Tavola 1.4a - Stanziamenti di competenza per Titolo e Categoria economica. Anni 2017-2021. Milioni di euro e variazione percentuale.</v>
      </c>
      <c r="D15" s="43"/>
    </row>
    <row r="16" spans="1:8" s="1" customFormat="1" ht="53.25" customHeight="1" x14ac:dyDescent="0.2">
      <c r="A16" s="426" t="str">
        <f>'Tavola 1.4b'!A2:K2</f>
        <v>Tavola 1.4b - Stanziamenti iniziali di cassa per Titolo e Categoria economica. Anni 2017-2021. Milioni di euro e variazione percentuale.</v>
      </c>
      <c r="D16" s="43"/>
    </row>
    <row r="17" spans="1:4" s="1" customFormat="1" ht="48" customHeight="1" x14ac:dyDescent="0.2">
      <c r="A17" s="426" t="str">
        <f>'Tavola 1.4c'!A2:H2</f>
        <v xml:space="preserve">Tavola 1.4c - Andamento della spesa per Titolo e Categoria economica -  consuntivo 2015-2017, previsioni assestate 2018 e stanziamenti iniziali 2019-2021. Competenza. Milioni di euro. </v>
      </c>
      <c r="D17" s="43"/>
    </row>
    <row r="18" spans="1:4" s="1" customFormat="1" ht="49.5" customHeight="1" x14ac:dyDescent="0.2">
      <c r="A18" s="426" t="str">
        <f>'Tavola 1.4d'!A2:H2</f>
        <v xml:space="preserve">Tavola 1.4d - Andamento della spesa per Titolo e Categoria economica - consuntivo 2015-2017, previsioni assestate 2018 e stanziamenti iniziali 2019-2021. Cassa. Milioni di euro. </v>
      </c>
      <c r="D18" s="43"/>
    </row>
    <row r="19" spans="1:4" s="1" customFormat="1" ht="53.25" customHeight="1" x14ac:dyDescent="0.2">
      <c r="A19" s="426" t="str">
        <f>'Tavola 1.5a'!A2:K2</f>
        <v>Tavola 1.5a - Stanziamenti di competenza per Amministrazione. Anni 2017-2021. Milioni di euro e variazione percentuale.</v>
      </c>
      <c r="D19" s="387"/>
    </row>
    <row r="20" spans="1:4" s="1" customFormat="1" ht="39" customHeight="1" x14ac:dyDescent="0.2">
      <c r="A20" s="426" t="str">
        <f>'Tavola 1.5b'!A2</f>
        <v>Tavola 1.5b - Stanziamenti di cassa per Amministrazione. Anni 2017-2021. Milioni di euro e variazione percentuale.</v>
      </c>
      <c r="D20" s="43"/>
    </row>
    <row r="21" spans="1:4" s="1" customFormat="1" ht="45.75" customHeight="1" x14ac:dyDescent="0.2">
      <c r="A21" s="426" t="str">
        <f>'Tavola 1.5c'!A2:H2</f>
        <v xml:space="preserve">Tavola 1.5c - Andamento della spesa per Amministrazione -  consuntivo 2015-2017, previsioni assestate 2018 e stanziamenti iniziali 2019-2021. Competenza. Milioni di euro. </v>
      </c>
      <c r="D21" s="43"/>
    </row>
    <row r="22" spans="1:4" s="1" customFormat="1" ht="47.25" customHeight="1" x14ac:dyDescent="0.2">
      <c r="A22" s="426" t="str">
        <f>'Tavola 1.5d'!A2:H2</f>
        <v xml:space="preserve">Tavola 1.5d - Andamento della spesa per Amministrazione -  consuntivo 2015-2017, previsioni assestate 2018 e stanziamenti iniziali 2019-2021. Cassa. Milioni di euro. </v>
      </c>
      <c r="D22" s="43"/>
    </row>
    <row r="23" spans="1:4" s="1" customFormat="1" ht="47.25" x14ac:dyDescent="0.2">
      <c r="A23" s="42" t="str">
        <f>'Tavola 1.6'!A2:L2</f>
        <v>Tavola 1.6 - Stanziamenti iniziali di competenza per Missione e natura dell'autorizzazione della spesa. 
Anni 2009-2019.  Milioni di euro e incidenza percentuale.</v>
      </c>
      <c r="D23" s="43"/>
    </row>
    <row r="24" spans="1:4" s="660" customFormat="1" ht="21" x14ac:dyDescent="0.2">
      <c r="A24" s="659" t="s">
        <v>299</v>
      </c>
      <c r="D24" s="661"/>
    </row>
    <row r="25" spans="1:4" s="1" customFormat="1" ht="9.75" customHeight="1" x14ac:dyDescent="0.2">
      <c r="A25" s="43"/>
      <c r="D25" s="43"/>
    </row>
    <row r="26" spans="1:4" s="1" customFormat="1" ht="20.25" customHeight="1" x14ac:dyDescent="0.2">
      <c r="A26" s="42" t="str">
        <f>Note!C3</f>
        <v>NOTE ALLE TAVOLE</v>
      </c>
      <c r="D26" s="43"/>
    </row>
    <row r="27" spans="1:4" s="1" customFormat="1" ht="48" customHeight="1" x14ac:dyDescent="0.2">
      <c r="A27" s="42" t="str">
        <f>'Allegato 1'!A2</f>
        <v>Allegato 1 - Evoluzione della composizione di Missioni e Programmi delle Amministrazioni centrali dello Stato a Legge di bilancio. Anni 2007-2019</v>
      </c>
      <c r="D27" s="43"/>
    </row>
    <row r="28" spans="1:4" s="1" customFormat="1" ht="48" customHeight="1" x14ac:dyDescent="0.2">
      <c r="A28" s="42" t="str">
        <f>'Allegato 2'!A2</f>
        <v>Allegato 2 - Evoluzione della composizione di Missioni, Programmi e Azioni delle Amministrazioni centrali dello Stato a Legge di bilancio. Anni 2017-2019</v>
      </c>
      <c r="D28" s="43"/>
    </row>
    <row r="29" spans="1:4" ht="33.75" customHeight="1" x14ac:dyDescent="0.25">
      <c r="A29" s="42" t="str">
        <f>'Allegato 3'!A3</f>
        <v>Allegato 3 - Evoluzione della composizione delle Amministrazioni centrali dello Stato. Anni 2007-2019</v>
      </c>
    </row>
    <row r="30" spans="1:4" x14ac:dyDescent="0.25">
      <c r="A30" s="42"/>
    </row>
  </sheetData>
  <hyperlinks>
    <hyperlink ref="A8" location="'Tavola 1.1'!Area_stampa" display="'Tavola 1.1'!Area_stampa" xr:uid="{00000000-0004-0000-0000-000000000000}"/>
    <hyperlink ref="A5" location="'nota bene'!Area_stampa" display="Nota bene" xr:uid="{00000000-0004-0000-0000-000001000000}"/>
    <hyperlink ref="A26" location="Note!A1" display="Note!A1" xr:uid="{00000000-0004-0000-0000-000002000000}"/>
    <hyperlink ref="A12" location="'Tavola 1.3b'!A1" display="'Tavola 1.3b'!A1" xr:uid="{00000000-0004-0000-0000-000003000000}"/>
    <hyperlink ref="A23" location="'Tavola 1.6'!A1" display="'Tavola 1.6'!A1" xr:uid="{00000000-0004-0000-0000-000004000000}"/>
    <hyperlink ref="A15" location="'Tavola 1.4a'!A1" display="'Tavola 1.4a'!A1" xr:uid="{00000000-0004-0000-0000-000005000000}"/>
    <hyperlink ref="A16" location="'Tavola 1.4b'!A1" display="'Tavola 1.4b'!A1" xr:uid="{00000000-0004-0000-0000-000006000000}"/>
    <hyperlink ref="A19" location="'Tavola 1.5a'!A1" display="'Tavola 1.5a'!A1" xr:uid="{00000000-0004-0000-0000-000007000000}"/>
    <hyperlink ref="A13" location="'Tavola 1.3c'!A1" display="'Tavola 1.3c'!A1" xr:uid="{00000000-0004-0000-0000-000008000000}"/>
    <hyperlink ref="A14" location="'Tavola 1.3d'!Area_stampa" display="='Tavola 1.3d'!A2:H2" xr:uid="{00000000-0004-0000-0000-000009000000}"/>
    <hyperlink ref="A17" location="'Tavola 1.4c'!A1" display="'Tavola 1.4c'!A1" xr:uid="{00000000-0004-0000-0000-00000A000000}"/>
    <hyperlink ref="A18" location="'Tavola 1.4d'!A1" display="='Tavola 1.4d'!A2:H2" xr:uid="{00000000-0004-0000-0000-00000B000000}"/>
    <hyperlink ref="A21" location="'Tavola 1.5c'!A1" display="='Tavola 1.5c'!A2:H2" xr:uid="{00000000-0004-0000-0000-00000C000000}"/>
    <hyperlink ref="A22" location="'Tavola 1.5d'!A1" display="='Tavola 1.5d'!A2:H2" xr:uid="{00000000-0004-0000-0000-00000D000000}"/>
    <hyperlink ref="A11" location="'Tavola 1.3a'!Area_stampa" display="'Tavola 1.3a'!Area_stampa" xr:uid="{00000000-0004-0000-0000-00000E000000}"/>
    <hyperlink ref="A10" location="'Tavola 1.2b'!A1" display="='Tavola 1.2b'!A2:H2" xr:uid="{00000000-0004-0000-0000-00000F000000}"/>
    <hyperlink ref="A20" location="'Tavola 1.5b'!A1" display="='Tavola 1.5b'!A2" xr:uid="{00000000-0004-0000-0000-000010000000}"/>
    <hyperlink ref="A27" location="'Allegato 1'!A1" display="'Allegato 1'!A1" xr:uid="{00000000-0004-0000-0000-000011000000}"/>
    <hyperlink ref="A29" location="'Allegato 3'!A1" display="'Allegato 3'!A1" xr:uid="{00000000-0004-0000-0000-000012000000}"/>
    <hyperlink ref="A9" location="'Tavola 1.2a'!A1" display="'Tavola 1.2a'!A1" xr:uid="{00000000-0004-0000-0000-000013000000}"/>
    <hyperlink ref="A28" location="'Allegato 2'!A1" display="'Allegato 2'!A1" xr:uid="{00000000-0004-0000-0000-000014000000}"/>
  </hyperlinks>
  <pageMargins left="0.70866141732283472" right="0.70866141732283472" top="0.74803149606299213" bottom="0.74803149606299213" header="0.31496062992125984" footer="0.31496062992125984"/>
  <pageSetup paperSize="9" scale="98" orientation="portrait"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8"/>
  <sheetViews>
    <sheetView zoomScaleNormal="100" workbookViewId="0">
      <selection sqref="A1:K1"/>
    </sheetView>
  </sheetViews>
  <sheetFormatPr defaultColWidth="9.140625" defaultRowHeight="12.75" x14ac:dyDescent="0.2"/>
  <cols>
    <col min="1" max="1" width="41" style="425" customWidth="1"/>
    <col min="2" max="3" width="15.140625" style="425" customWidth="1"/>
    <col min="4" max="4" width="16.7109375" style="425" customWidth="1"/>
    <col min="5" max="5" width="16.28515625" style="425" customWidth="1"/>
    <col min="6" max="6" width="16.5703125" style="425" customWidth="1"/>
    <col min="7" max="9" width="15.42578125" style="425" customWidth="1"/>
    <col min="10" max="11" width="17.140625" style="425" customWidth="1"/>
    <col min="12" max="12" width="9.140625" style="425"/>
    <col min="13" max="19" width="8.85546875" customWidth="1"/>
    <col min="20" max="16384" width="9.140625" style="425"/>
  </cols>
  <sheetData>
    <row r="1" spans="1:11" s="424" customFormat="1" ht="28.7" customHeight="1" x14ac:dyDescent="0.15">
      <c r="A1" s="836" t="s">
        <v>300</v>
      </c>
      <c r="B1" s="836"/>
      <c r="C1" s="836"/>
      <c r="D1" s="836"/>
      <c r="E1" s="836"/>
      <c r="F1" s="836"/>
      <c r="G1" s="836"/>
      <c r="H1" s="836"/>
      <c r="I1" s="836"/>
      <c r="J1" s="836"/>
      <c r="K1" s="836"/>
    </row>
    <row r="2" spans="1:11" s="424" customFormat="1" ht="49.5" customHeight="1" x14ac:dyDescent="0.15">
      <c r="A2" s="808" t="s">
        <v>674</v>
      </c>
      <c r="B2" s="808"/>
      <c r="C2" s="808"/>
      <c r="D2" s="808"/>
      <c r="E2" s="808"/>
      <c r="F2" s="808"/>
      <c r="G2" s="808"/>
      <c r="H2" s="808"/>
      <c r="I2" s="808"/>
      <c r="J2" s="808"/>
      <c r="K2" s="808"/>
    </row>
    <row r="3" spans="1:11" s="424" customFormat="1" ht="28.5" customHeight="1" x14ac:dyDescent="0.15">
      <c r="A3" s="796" t="s">
        <v>496</v>
      </c>
      <c r="B3" s="798" t="s">
        <v>598</v>
      </c>
      <c r="C3" s="799"/>
      <c r="D3" s="798" t="s">
        <v>620</v>
      </c>
      <c r="E3" s="799"/>
      <c r="F3" s="809" t="s">
        <v>645</v>
      </c>
      <c r="G3" s="810"/>
      <c r="H3" s="810"/>
      <c r="I3" s="811"/>
      <c r="J3" s="821" t="s">
        <v>661</v>
      </c>
      <c r="K3" s="823" t="s">
        <v>662</v>
      </c>
    </row>
    <row r="4" spans="1:11" s="424" customFormat="1" ht="117.75" customHeight="1" x14ac:dyDescent="0.15">
      <c r="A4" s="797"/>
      <c r="B4" s="557" t="s">
        <v>629</v>
      </c>
      <c r="C4" s="488" t="s">
        <v>497</v>
      </c>
      <c r="D4" s="488" t="s">
        <v>557</v>
      </c>
      <c r="E4" s="488" t="s">
        <v>547</v>
      </c>
      <c r="F4" s="488" t="s">
        <v>675</v>
      </c>
      <c r="G4" s="489" t="s">
        <v>658</v>
      </c>
      <c r="H4" s="489" t="s">
        <v>659</v>
      </c>
      <c r="I4" s="489" t="s">
        <v>660</v>
      </c>
      <c r="J4" s="822"/>
      <c r="K4" s="824"/>
    </row>
    <row r="5" spans="1:11" s="424" customFormat="1" ht="24" customHeight="1" x14ac:dyDescent="0.15">
      <c r="A5" s="491" t="s">
        <v>498</v>
      </c>
      <c r="B5" s="431">
        <v>565694.23581400001</v>
      </c>
      <c r="C5" s="431">
        <v>568027.33799909998</v>
      </c>
      <c r="D5" s="431">
        <v>575506.54793999996</v>
      </c>
      <c r="E5" s="431">
        <v>572500.29504576989</v>
      </c>
      <c r="F5" s="431">
        <v>593644.81840900006</v>
      </c>
      <c r="G5" s="431">
        <v>588286.87291000003</v>
      </c>
      <c r="H5" s="431">
        <v>595937.78192500002</v>
      </c>
      <c r="I5" s="431">
        <v>596755.40610200004</v>
      </c>
      <c r="J5" s="434">
        <v>2.2207088721660382</v>
      </c>
      <c r="K5" s="492">
        <v>2.7574794285421369</v>
      </c>
    </row>
    <row r="6" spans="1:11" s="424" customFormat="1" ht="15" x14ac:dyDescent="0.15">
      <c r="A6" s="493" t="s">
        <v>499</v>
      </c>
      <c r="B6" s="428">
        <v>89916.890818999993</v>
      </c>
      <c r="C6" s="428">
        <v>92863.59870155</v>
      </c>
      <c r="D6" s="428">
        <v>91703.632001000005</v>
      </c>
      <c r="E6" s="428">
        <v>93018.199080709994</v>
      </c>
      <c r="F6" s="428">
        <v>93410.163467000006</v>
      </c>
      <c r="G6" s="428">
        <v>93479.877364</v>
      </c>
      <c r="H6" s="428">
        <v>93210.412475999998</v>
      </c>
      <c r="I6" s="428">
        <v>91678.608242999995</v>
      </c>
      <c r="J6" s="435">
        <v>1.9369411268035981</v>
      </c>
      <c r="K6" s="494">
        <v>0.49633113503887272</v>
      </c>
    </row>
    <row r="7" spans="1:11" s="424" customFormat="1" ht="15" x14ac:dyDescent="0.15">
      <c r="A7" s="493" t="s">
        <v>500</v>
      </c>
      <c r="B7" s="428">
        <v>11986.905768000001</v>
      </c>
      <c r="C7" s="428">
        <v>13739.211747719997</v>
      </c>
      <c r="D7" s="428">
        <v>12716.725602</v>
      </c>
      <c r="E7" s="428">
        <v>14473.94363027</v>
      </c>
      <c r="F7" s="428">
        <v>12806.243925000001</v>
      </c>
      <c r="G7" s="428">
        <v>12872.089124</v>
      </c>
      <c r="H7" s="428">
        <v>12783.064667000001</v>
      </c>
      <c r="I7" s="428">
        <v>12643.842186</v>
      </c>
      <c r="J7" s="435">
        <v>1.2217258346406807</v>
      </c>
      <c r="K7" s="494">
        <v>-11.067160044205023</v>
      </c>
    </row>
    <row r="8" spans="1:11" s="424" customFormat="1" ht="15" x14ac:dyDescent="0.15">
      <c r="A8" s="493" t="s">
        <v>501</v>
      </c>
      <c r="B8" s="428">
        <v>4790.9736460000004</v>
      </c>
      <c r="C8" s="428">
        <v>5043.2926029999999</v>
      </c>
      <c r="D8" s="428">
        <v>4847.9924659999997</v>
      </c>
      <c r="E8" s="428">
        <v>4944.2684892899997</v>
      </c>
      <c r="F8" s="428">
        <v>4980.4943649999996</v>
      </c>
      <c r="G8" s="428">
        <v>4984.6187829999999</v>
      </c>
      <c r="H8" s="428">
        <v>4918.9231840000002</v>
      </c>
      <c r="I8" s="428">
        <v>4781.5411770000001</v>
      </c>
      <c r="J8" s="435">
        <v>2.818203987695723</v>
      </c>
      <c r="K8" s="494">
        <v>0.81610239810812768</v>
      </c>
    </row>
    <row r="9" spans="1:11" s="424" customFormat="1" ht="30" x14ac:dyDescent="0.15">
      <c r="A9" s="493" t="s">
        <v>502</v>
      </c>
      <c r="B9" s="428">
        <v>259931.86038999999</v>
      </c>
      <c r="C9" s="428">
        <v>263885.12505386001</v>
      </c>
      <c r="D9" s="428">
        <v>263182.346425</v>
      </c>
      <c r="E9" s="428">
        <v>262182.13567300001</v>
      </c>
      <c r="F9" s="428">
        <v>262136.34246300001</v>
      </c>
      <c r="G9" s="428">
        <v>261762.406319</v>
      </c>
      <c r="H9" s="428">
        <v>261503.33780199999</v>
      </c>
      <c r="I9" s="428">
        <v>263382.21445199999</v>
      </c>
      <c r="J9" s="435">
        <v>-0.53952710935520132</v>
      </c>
      <c r="K9" s="494">
        <v>-0.16009075253071658</v>
      </c>
    </row>
    <row r="10" spans="1:11" s="424" customFormat="1" ht="30" x14ac:dyDescent="0.15">
      <c r="A10" s="493" t="s">
        <v>503</v>
      </c>
      <c r="B10" s="428">
        <v>14369.249721</v>
      </c>
      <c r="C10" s="428">
        <v>15460.13535289</v>
      </c>
      <c r="D10" s="428">
        <v>17133.084226999999</v>
      </c>
      <c r="E10" s="428">
        <v>17375.576049160001</v>
      </c>
      <c r="F10" s="428">
        <v>15274.15193</v>
      </c>
      <c r="G10" s="428">
        <v>15303.656134999999</v>
      </c>
      <c r="H10" s="428">
        <v>14928.886815</v>
      </c>
      <c r="I10" s="428">
        <v>14740.703083</v>
      </c>
      <c r="J10" s="435">
        <v>-10.677751114519166</v>
      </c>
      <c r="K10" s="494">
        <v>-11.924323592484095</v>
      </c>
    </row>
    <row r="11" spans="1:11" s="424" customFormat="1" ht="15" x14ac:dyDescent="0.15">
      <c r="A11" s="493" t="s">
        <v>504</v>
      </c>
      <c r="B11" s="428">
        <v>6683.8531510000003</v>
      </c>
      <c r="C11" s="428">
        <v>7156.3319084899995</v>
      </c>
      <c r="D11" s="428">
        <v>8357.1121220000005</v>
      </c>
      <c r="E11" s="428">
        <v>8444.1254430000008</v>
      </c>
      <c r="F11" s="428">
        <v>10156.299467999999</v>
      </c>
      <c r="G11" s="428">
        <v>10043.499468</v>
      </c>
      <c r="H11" s="428">
        <v>9409.5066900000002</v>
      </c>
      <c r="I11" s="428">
        <v>8633.8006860000005</v>
      </c>
      <c r="J11" s="435">
        <v>20.179068096509134</v>
      </c>
      <c r="K11" s="494">
        <v>18.940671071222017</v>
      </c>
    </row>
    <row r="12" spans="1:11" s="424" customFormat="1" ht="15" x14ac:dyDescent="0.15">
      <c r="A12" s="493" t="s">
        <v>505</v>
      </c>
      <c r="B12" s="428">
        <v>1600.848868</v>
      </c>
      <c r="C12" s="428">
        <v>1746.7050988699998</v>
      </c>
      <c r="D12" s="428">
        <v>1442.398404</v>
      </c>
      <c r="E12" s="428">
        <v>1693.338047</v>
      </c>
      <c r="F12" s="428">
        <v>1560.7155869999999</v>
      </c>
      <c r="G12" s="428">
        <v>1567.3377579999999</v>
      </c>
      <c r="H12" s="428">
        <v>1497.64804</v>
      </c>
      <c r="I12" s="428">
        <v>1493.888698</v>
      </c>
      <c r="J12" s="435">
        <v>8.6619170995699371</v>
      </c>
      <c r="K12" s="494">
        <v>-7.440941235757875</v>
      </c>
    </row>
    <row r="13" spans="1:11" s="424" customFormat="1" ht="15" x14ac:dyDescent="0.15">
      <c r="A13" s="493" t="s">
        <v>506</v>
      </c>
      <c r="B13" s="428">
        <v>17800</v>
      </c>
      <c r="C13" s="428">
        <v>17200</v>
      </c>
      <c r="D13" s="428">
        <v>17850</v>
      </c>
      <c r="E13" s="428">
        <v>16950</v>
      </c>
      <c r="F13" s="428">
        <v>18335</v>
      </c>
      <c r="G13" s="428">
        <v>18335</v>
      </c>
      <c r="H13" s="428">
        <v>18933</v>
      </c>
      <c r="I13" s="428">
        <v>19019</v>
      </c>
      <c r="J13" s="435">
        <v>2.7170868347338937</v>
      </c>
      <c r="K13" s="494">
        <v>8.171091445427729</v>
      </c>
    </row>
    <row r="14" spans="1:11" s="424" customFormat="1" ht="15" x14ac:dyDescent="0.15">
      <c r="A14" s="493" t="s">
        <v>507</v>
      </c>
      <c r="B14" s="428">
        <v>79287.225747000004</v>
      </c>
      <c r="C14" s="428">
        <v>77384.780169999998</v>
      </c>
      <c r="D14" s="428">
        <v>78490.851685999995</v>
      </c>
      <c r="E14" s="428">
        <v>75323.650901000001</v>
      </c>
      <c r="F14" s="428">
        <v>78896.599495999995</v>
      </c>
      <c r="G14" s="428">
        <v>78897.852496000007</v>
      </c>
      <c r="H14" s="428">
        <v>82554.395655999993</v>
      </c>
      <c r="I14" s="428">
        <v>87875.750279999993</v>
      </c>
      <c r="J14" s="435">
        <v>0.51853279873711311</v>
      </c>
      <c r="K14" s="494">
        <v>4.7451252724030599</v>
      </c>
    </row>
    <row r="15" spans="1:11" s="424" customFormat="1" ht="15" x14ac:dyDescent="0.15">
      <c r="A15" s="493" t="s">
        <v>508</v>
      </c>
      <c r="B15" s="428">
        <v>69621.129256999993</v>
      </c>
      <c r="C15" s="428">
        <v>69535.343615999998</v>
      </c>
      <c r="D15" s="428">
        <v>71535.710128999999</v>
      </c>
      <c r="E15" s="428">
        <v>71480.135756999996</v>
      </c>
      <c r="F15" s="428">
        <v>71530.324307000003</v>
      </c>
      <c r="G15" s="428">
        <v>71532.824307000003</v>
      </c>
      <c r="H15" s="428">
        <v>70847.324307000003</v>
      </c>
      <c r="I15" s="428">
        <v>67668.424306999994</v>
      </c>
      <c r="J15" s="435">
        <v>-4.0340998849281882E-3</v>
      </c>
      <c r="K15" s="494">
        <v>7.3710758159614254E-2</v>
      </c>
    </row>
    <row r="16" spans="1:11" s="424" customFormat="1" ht="15" x14ac:dyDescent="0.15">
      <c r="A16" s="493" t="s">
        <v>509</v>
      </c>
      <c r="B16" s="428">
        <v>1021</v>
      </c>
      <c r="C16" s="428">
        <v>1027.3933509999999</v>
      </c>
      <c r="D16" s="428">
        <v>1105.0050000000001</v>
      </c>
      <c r="E16" s="428">
        <v>1105.0050000000001</v>
      </c>
      <c r="F16" s="428">
        <v>1105.0050000000001</v>
      </c>
      <c r="G16" s="428">
        <v>1105.0050000000001</v>
      </c>
      <c r="H16" s="428">
        <v>1105.0050000000001</v>
      </c>
      <c r="I16" s="428">
        <v>1105.0050000000001</v>
      </c>
      <c r="J16" s="435">
        <v>0</v>
      </c>
      <c r="K16" s="494">
        <v>0</v>
      </c>
    </row>
    <row r="17" spans="1:11" s="424" customFormat="1" ht="15" x14ac:dyDescent="0.15">
      <c r="A17" s="493" t="s">
        <v>510</v>
      </c>
      <c r="B17" s="428">
        <v>8684.2984469999992</v>
      </c>
      <c r="C17" s="428">
        <v>2985.4203957199998</v>
      </c>
      <c r="D17" s="428">
        <v>7141.6898780000001</v>
      </c>
      <c r="E17" s="428">
        <v>5509.9169753400001</v>
      </c>
      <c r="F17" s="428">
        <v>23453.478401</v>
      </c>
      <c r="G17" s="428">
        <v>18402.706156</v>
      </c>
      <c r="H17" s="428">
        <v>24246.277288000001</v>
      </c>
      <c r="I17" s="428">
        <v>23732.627990000001</v>
      </c>
      <c r="J17" s="435">
        <v>157.67999549643844</v>
      </c>
      <c r="K17" s="494">
        <v>233.9924401467851</v>
      </c>
    </row>
    <row r="18" spans="1:11" s="424" customFormat="1" ht="24.75" customHeight="1" x14ac:dyDescent="0.15">
      <c r="A18" s="495" t="s">
        <v>511</v>
      </c>
      <c r="B18" s="432">
        <v>41094.502288000003</v>
      </c>
      <c r="C18" s="432">
        <v>63713.554268899999</v>
      </c>
      <c r="D18" s="432">
        <v>49047.504226999998</v>
      </c>
      <c r="E18" s="432">
        <v>49832.061083229994</v>
      </c>
      <c r="F18" s="432">
        <v>52193.698999</v>
      </c>
      <c r="G18" s="432">
        <v>49703.695999000003</v>
      </c>
      <c r="H18" s="432">
        <v>52073.560149999998</v>
      </c>
      <c r="I18" s="432">
        <v>48317.075917000002</v>
      </c>
      <c r="J18" s="436">
        <v>1.3378698515688812</v>
      </c>
      <c r="K18" s="496">
        <v>-0.25759537422221751</v>
      </c>
    </row>
    <row r="19" spans="1:11" s="424" customFormat="1" ht="30" x14ac:dyDescent="0.15">
      <c r="A19" s="493" t="s">
        <v>512</v>
      </c>
      <c r="B19" s="428">
        <v>5889.1339109999999</v>
      </c>
      <c r="C19" s="428">
        <v>5025.476236620003</v>
      </c>
      <c r="D19" s="428">
        <v>5088.511778</v>
      </c>
      <c r="E19" s="428">
        <v>5228.6672662299998</v>
      </c>
      <c r="F19" s="428">
        <v>5227.249006</v>
      </c>
      <c r="G19" s="428">
        <v>5275.0990060000004</v>
      </c>
      <c r="H19" s="428">
        <v>5789.5477989999999</v>
      </c>
      <c r="I19" s="428">
        <v>5217.9325559999997</v>
      </c>
      <c r="J19" s="435">
        <v>3.6668329786855081</v>
      </c>
      <c r="K19" s="494">
        <v>0.88802246166792431</v>
      </c>
    </row>
    <row r="20" spans="1:11" s="424" customFormat="1" ht="30" x14ac:dyDescent="0.15">
      <c r="A20" s="567" t="s">
        <v>640</v>
      </c>
      <c r="B20" s="428">
        <v>17513.113239999999</v>
      </c>
      <c r="C20" s="428">
        <v>20296.683888</v>
      </c>
      <c r="D20" s="428">
        <v>21531.407569999999</v>
      </c>
      <c r="E20" s="428">
        <v>22225.204285</v>
      </c>
      <c r="F20" s="428">
        <v>20058.096527000002</v>
      </c>
      <c r="G20" s="428">
        <v>20091.496526999999</v>
      </c>
      <c r="H20" s="428">
        <v>21993.785722000001</v>
      </c>
      <c r="I20" s="428">
        <v>21671.831373000001</v>
      </c>
      <c r="J20" s="435">
        <v>-6.6874914625007955</v>
      </c>
      <c r="K20" s="494">
        <v>-9.6003966066582347</v>
      </c>
    </row>
    <row r="21" spans="1:11" s="424" customFormat="1" ht="30" x14ac:dyDescent="0.15">
      <c r="A21" s="493" t="s">
        <v>513</v>
      </c>
      <c r="B21" s="428">
        <v>9381.6027489999997</v>
      </c>
      <c r="C21" s="428">
        <v>10988.664301000001</v>
      </c>
      <c r="D21" s="428">
        <v>12860.700251</v>
      </c>
      <c r="E21" s="428">
        <v>13221.394915999999</v>
      </c>
      <c r="F21" s="428">
        <v>10318.523921</v>
      </c>
      <c r="G21" s="428">
        <v>9564.8709209999997</v>
      </c>
      <c r="H21" s="428">
        <v>11596.553241</v>
      </c>
      <c r="I21" s="428">
        <v>9804.2130030000008</v>
      </c>
      <c r="J21" s="435">
        <v>-25.627137447229821</v>
      </c>
      <c r="K21" s="494">
        <v>-27.656113581291049</v>
      </c>
    </row>
    <row r="22" spans="1:11" s="424" customFormat="1" ht="30" x14ac:dyDescent="0.15">
      <c r="A22" s="493" t="s">
        <v>514</v>
      </c>
      <c r="B22" s="428">
        <v>103.52046199999999</v>
      </c>
      <c r="C22" s="428">
        <v>105.707852</v>
      </c>
      <c r="D22" s="428">
        <v>84.000547999999995</v>
      </c>
      <c r="E22" s="428">
        <v>84.902654999999996</v>
      </c>
      <c r="F22" s="428">
        <v>255.468062</v>
      </c>
      <c r="G22" s="428">
        <v>261.193062</v>
      </c>
      <c r="H22" s="428">
        <v>211.16325000000001</v>
      </c>
      <c r="I22" s="428">
        <v>102.00753</v>
      </c>
      <c r="J22" s="435">
        <v>210.94209290158443</v>
      </c>
      <c r="K22" s="494">
        <v>207.63827350275443</v>
      </c>
    </row>
    <row r="23" spans="1:11" s="424" customFormat="1" ht="15" x14ac:dyDescent="0.15">
      <c r="A23" s="493" t="s">
        <v>515</v>
      </c>
      <c r="B23" s="428">
        <v>467.98016200000001</v>
      </c>
      <c r="C23" s="428">
        <v>568.09379200000001</v>
      </c>
      <c r="D23" s="428">
        <v>484.70516199999997</v>
      </c>
      <c r="E23" s="428">
        <v>485.01002899999997</v>
      </c>
      <c r="F23" s="428">
        <v>464.94696299999998</v>
      </c>
      <c r="G23" s="428">
        <v>464.94696299999998</v>
      </c>
      <c r="H23" s="428">
        <v>393.77626800000002</v>
      </c>
      <c r="I23" s="428">
        <v>505.37370099999998</v>
      </c>
      <c r="J23" s="435">
        <v>-4.076333521696637</v>
      </c>
      <c r="K23" s="494">
        <v>-4.1366291005087641</v>
      </c>
    </row>
    <row r="24" spans="1:11" s="424" customFormat="1" ht="15" x14ac:dyDescent="0.15">
      <c r="A24" s="493" t="s">
        <v>516</v>
      </c>
      <c r="B24" s="428">
        <v>5140.6947639999999</v>
      </c>
      <c r="C24" s="428">
        <v>3130.9551582799995</v>
      </c>
      <c r="D24" s="428">
        <v>5810.0619180000003</v>
      </c>
      <c r="E24" s="428">
        <v>5393.0020039999999</v>
      </c>
      <c r="F24" s="428">
        <v>12618.190977</v>
      </c>
      <c r="G24" s="428">
        <v>10794.865976999999</v>
      </c>
      <c r="H24" s="428">
        <v>9143.1338699999997</v>
      </c>
      <c r="I24" s="428">
        <v>9328.1977540000007</v>
      </c>
      <c r="J24" s="435">
        <v>85.796057414753335</v>
      </c>
      <c r="K24" s="494">
        <v>100.16432348798364</v>
      </c>
    </row>
    <row r="25" spans="1:11" s="424" customFormat="1" ht="15" x14ac:dyDescent="0.15">
      <c r="A25" s="493" t="s">
        <v>517</v>
      </c>
      <c r="B25" s="428">
        <v>2598.4569999999999</v>
      </c>
      <c r="C25" s="428">
        <v>23597.973041000001</v>
      </c>
      <c r="D25" s="428">
        <v>3188.1170000000002</v>
      </c>
      <c r="E25" s="428">
        <v>3193.8799279999998</v>
      </c>
      <c r="F25" s="428">
        <v>3251.2235430000001</v>
      </c>
      <c r="G25" s="428">
        <v>3251.2235430000001</v>
      </c>
      <c r="H25" s="428">
        <v>2945.6</v>
      </c>
      <c r="I25" s="428">
        <v>1687.52</v>
      </c>
      <c r="J25" s="435">
        <v>1.979429958185345</v>
      </c>
      <c r="K25" s="494">
        <v>1.7954217532500876</v>
      </c>
    </row>
    <row r="26" spans="1:11" s="424" customFormat="1" ht="36.75" customHeight="1" x14ac:dyDescent="0.15">
      <c r="A26" s="683" t="s">
        <v>518</v>
      </c>
      <c r="B26" s="684">
        <v>254495.64770599999</v>
      </c>
      <c r="C26" s="684">
        <v>251227.37659500001</v>
      </c>
      <c r="D26" s="684">
        <v>227815.77253300001</v>
      </c>
      <c r="E26" s="684">
        <v>224260.10363999999</v>
      </c>
      <c r="F26" s="684">
        <v>231508.42199599999</v>
      </c>
      <c r="G26" s="684">
        <v>231508.42199599999</v>
      </c>
      <c r="H26" s="684">
        <v>228909.264482</v>
      </c>
      <c r="I26" s="684">
        <v>244835.79631400001</v>
      </c>
      <c r="J26" s="685">
        <v>1.6208928038400345</v>
      </c>
      <c r="K26" s="686">
        <v>3.2321033649549968</v>
      </c>
    </row>
    <row r="27" spans="1:11" s="424" customFormat="1" ht="26.25" customHeight="1" x14ac:dyDescent="0.15">
      <c r="A27" s="514" t="s">
        <v>0</v>
      </c>
      <c r="B27" s="452">
        <v>861284.38580799999</v>
      </c>
      <c r="C27" s="452">
        <v>882968.26886299998</v>
      </c>
      <c r="D27" s="452">
        <v>852369.8247</v>
      </c>
      <c r="E27" s="452">
        <v>846592.45976899983</v>
      </c>
      <c r="F27" s="452">
        <v>877346.93940399995</v>
      </c>
      <c r="G27" s="452">
        <v>869498.99090500001</v>
      </c>
      <c r="H27" s="452">
        <v>876920.60655699996</v>
      </c>
      <c r="I27" s="452">
        <v>889908.27833300002</v>
      </c>
      <c r="J27" s="455">
        <v>2.0095932198243638</v>
      </c>
      <c r="K27" s="455">
        <v>2.7057329499781306</v>
      </c>
    </row>
    <row r="28" spans="1:11" ht="38.25" customHeight="1" x14ac:dyDescent="0.2">
      <c r="A28" s="825" t="s">
        <v>599</v>
      </c>
      <c r="B28" s="826"/>
      <c r="C28" s="826"/>
      <c r="D28" s="826"/>
      <c r="E28" s="826"/>
      <c r="F28" s="826"/>
      <c r="G28" s="826"/>
      <c r="H28" s="826"/>
      <c r="I28" s="826"/>
      <c r="J28" s="826"/>
      <c r="K28" s="827"/>
    </row>
  </sheetData>
  <mergeCells count="9">
    <mergeCell ref="A28:K28"/>
    <mergeCell ref="A1:K1"/>
    <mergeCell ref="A2:K2"/>
    <mergeCell ref="A3:A4"/>
    <mergeCell ref="B3:C3"/>
    <mergeCell ref="D3:E3"/>
    <mergeCell ref="F3:I3"/>
    <mergeCell ref="J3:J4"/>
    <mergeCell ref="K3:K4"/>
  </mergeCells>
  <pageMargins left="0.7" right="0.7" top="0.75" bottom="0.75" header="0.3" footer="0.3"/>
  <pageSetup paperSize="9" scale="6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8"/>
  <sheetViews>
    <sheetView zoomScaleNormal="100" workbookViewId="0">
      <selection sqref="A1:K1"/>
    </sheetView>
  </sheetViews>
  <sheetFormatPr defaultColWidth="9.140625" defaultRowHeight="12.75" x14ac:dyDescent="0.2"/>
  <cols>
    <col min="1" max="1" width="42.5703125" style="425" customWidth="1"/>
    <col min="2" max="2" width="13.5703125" style="425" customWidth="1"/>
    <col min="3" max="7" width="14.42578125" style="425" customWidth="1"/>
    <col min="8" max="8" width="14.85546875" style="425" customWidth="1"/>
    <col min="9" max="9" width="15.42578125" style="425" customWidth="1"/>
    <col min="10" max="11" width="16.85546875" style="425" customWidth="1"/>
    <col min="12" max="12" width="4.7109375" style="425" customWidth="1"/>
    <col min="13" max="16384" width="9.140625" style="425"/>
  </cols>
  <sheetData>
    <row r="1" spans="1:13" s="424" customFormat="1" ht="28.7" customHeight="1" x14ac:dyDescent="0.15">
      <c r="A1" s="836" t="s">
        <v>300</v>
      </c>
      <c r="B1" s="836"/>
      <c r="C1" s="836"/>
      <c r="D1" s="836"/>
      <c r="E1" s="836"/>
      <c r="F1" s="836"/>
      <c r="G1" s="836"/>
      <c r="H1" s="836"/>
      <c r="I1" s="836"/>
      <c r="J1" s="836"/>
      <c r="K1" s="836"/>
    </row>
    <row r="2" spans="1:13" s="424" customFormat="1" ht="27.2" customHeight="1" x14ac:dyDescent="0.15">
      <c r="A2" s="837" t="s">
        <v>676</v>
      </c>
      <c r="B2" s="837"/>
      <c r="C2" s="837"/>
      <c r="D2" s="837"/>
      <c r="E2" s="837"/>
      <c r="F2" s="837"/>
      <c r="G2" s="837"/>
      <c r="H2" s="837"/>
      <c r="I2" s="837"/>
      <c r="J2" s="837"/>
      <c r="K2" s="837"/>
    </row>
    <row r="3" spans="1:13" s="424" customFormat="1" ht="33" customHeight="1" x14ac:dyDescent="0.15">
      <c r="A3" s="796" t="s">
        <v>496</v>
      </c>
      <c r="B3" s="798" t="s">
        <v>598</v>
      </c>
      <c r="C3" s="799"/>
      <c r="D3" s="798" t="s">
        <v>620</v>
      </c>
      <c r="E3" s="799"/>
      <c r="F3" s="809" t="s">
        <v>645</v>
      </c>
      <c r="G3" s="810"/>
      <c r="H3" s="810"/>
      <c r="I3" s="811"/>
      <c r="J3" s="821" t="s">
        <v>679</v>
      </c>
      <c r="K3" s="823" t="s">
        <v>669</v>
      </c>
    </row>
    <row r="4" spans="1:13" s="424" customFormat="1" ht="111.75" customHeight="1" x14ac:dyDescent="0.15">
      <c r="A4" s="797"/>
      <c r="B4" s="557" t="s">
        <v>630</v>
      </c>
      <c r="C4" s="488" t="s">
        <v>519</v>
      </c>
      <c r="D4" s="488" t="s">
        <v>558</v>
      </c>
      <c r="E4" s="488" t="s">
        <v>548</v>
      </c>
      <c r="F4" s="488" t="s">
        <v>664</v>
      </c>
      <c r="G4" s="489" t="s">
        <v>665</v>
      </c>
      <c r="H4" s="489" t="s">
        <v>677</v>
      </c>
      <c r="I4" s="489" t="s">
        <v>678</v>
      </c>
      <c r="J4" s="822"/>
      <c r="K4" s="824"/>
    </row>
    <row r="5" spans="1:13" s="439" customFormat="1" ht="30.75" customHeight="1" x14ac:dyDescent="0.15">
      <c r="A5" s="491" t="s">
        <v>498</v>
      </c>
      <c r="B5" s="438">
        <v>582062.06733600004</v>
      </c>
      <c r="C5" s="438">
        <v>582804.80086694995</v>
      </c>
      <c r="D5" s="438">
        <v>588920.43657000002</v>
      </c>
      <c r="E5" s="438">
        <v>587729.38955119008</v>
      </c>
      <c r="F5" s="438">
        <v>624165.27647699998</v>
      </c>
      <c r="G5" s="438">
        <v>618807.33097799995</v>
      </c>
      <c r="H5" s="438">
        <v>613287.33566700004</v>
      </c>
      <c r="I5" s="438">
        <v>606712.656541</v>
      </c>
      <c r="J5" s="442">
        <v>5.0748611445830729</v>
      </c>
      <c r="K5" s="506">
        <v>5.2877977483042047</v>
      </c>
    </row>
    <row r="6" spans="1:13" s="424" customFormat="1" ht="15" x14ac:dyDescent="0.15">
      <c r="A6" s="493" t="s">
        <v>499</v>
      </c>
      <c r="B6" s="428">
        <v>89973.617048</v>
      </c>
      <c r="C6" s="428">
        <v>93202.948917779999</v>
      </c>
      <c r="D6" s="428">
        <v>92002.775189000007</v>
      </c>
      <c r="E6" s="428">
        <v>94458.608110570029</v>
      </c>
      <c r="F6" s="428">
        <v>93679.871220999994</v>
      </c>
      <c r="G6" s="428">
        <v>93749.585118000003</v>
      </c>
      <c r="H6" s="428">
        <v>93210.614583999995</v>
      </c>
      <c r="I6" s="428">
        <v>91675.260496000003</v>
      </c>
      <c r="J6" s="435">
        <v>1.8986491716272127</v>
      </c>
      <c r="K6" s="494">
        <v>-0.75061765862574203</v>
      </c>
    </row>
    <row r="7" spans="1:13" s="424" customFormat="1" ht="15" x14ac:dyDescent="0.15">
      <c r="A7" s="493" t="s">
        <v>500</v>
      </c>
      <c r="B7" s="428">
        <v>12729.824199999999</v>
      </c>
      <c r="C7" s="428">
        <v>15389.962017899999</v>
      </c>
      <c r="D7" s="428">
        <v>13516.603953</v>
      </c>
      <c r="E7" s="428">
        <v>15745.186219089997</v>
      </c>
      <c r="F7" s="428">
        <v>13452.017463</v>
      </c>
      <c r="G7" s="428">
        <v>13517.862662</v>
      </c>
      <c r="H7" s="428">
        <v>12810.851521000001</v>
      </c>
      <c r="I7" s="428">
        <v>12642.39423</v>
      </c>
      <c r="J7" s="435">
        <v>9.312316942750672E-3</v>
      </c>
      <c r="K7" s="494">
        <v>-14.146060428231172</v>
      </c>
    </row>
    <row r="8" spans="1:13" s="424" customFormat="1" ht="15" x14ac:dyDescent="0.15">
      <c r="A8" s="493" t="s">
        <v>501</v>
      </c>
      <c r="B8" s="428">
        <v>4792.4358609999999</v>
      </c>
      <c r="C8" s="428">
        <v>5048.4022686999997</v>
      </c>
      <c r="D8" s="428">
        <v>4848.432675</v>
      </c>
      <c r="E8" s="428">
        <v>4945.9646162800009</v>
      </c>
      <c r="F8" s="428">
        <v>4980.603854</v>
      </c>
      <c r="G8" s="428">
        <v>4984.7282720000003</v>
      </c>
      <c r="H8" s="428">
        <v>4918.9229519999999</v>
      </c>
      <c r="I8" s="428">
        <v>4781.5409449999997</v>
      </c>
      <c r="J8" s="435">
        <v>2.8111269380470518</v>
      </c>
      <c r="K8" s="494">
        <v>0.78374308607882126</v>
      </c>
    </row>
    <row r="9" spans="1:13" s="424" customFormat="1" ht="30" x14ac:dyDescent="0.15">
      <c r="A9" s="493" t="s">
        <v>502</v>
      </c>
      <c r="B9" s="428">
        <v>266988.10728699999</v>
      </c>
      <c r="C9" s="428">
        <v>272617.22491066996</v>
      </c>
      <c r="D9" s="428">
        <v>268864.04836000002</v>
      </c>
      <c r="E9" s="428">
        <v>269409.48420731002</v>
      </c>
      <c r="F9" s="428">
        <v>282778.41719399998</v>
      </c>
      <c r="G9" s="428">
        <v>282404.48105</v>
      </c>
      <c r="H9" s="428">
        <v>270729.76845700003</v>
      </c>
      <c r="I9" s="428">
        <v>264944.26082600001</v>
      </c>
      <c r="J9" s="435">
        <v>5.0361633593606383</v>
      </c>
      <c r="K9" s="494">
        <v>4.823511273526794</v>
      </c>
    </row>
    <row r="10" spans="1:13" s="424" customFormat="1" ht="30" x14ac:dyDescent="0.15">
      <c r="A10" s="493" t="s">
        <v>503</v>
      </c>
      <c r="B10" s="428">
        <v>14683.704521</v>
      </c>
      <c r="C10" s="428">
        <v>16486.80892507</v>
      </c>
      <c r="D10" s="428">
        <v>17396.221282999999</v>
      </c>
      <c r="E10" s="428">
        <v>17991.741179489996</v>
      </c>
      <c r="F10" s="428">
        <v>15632.917006</v>
      </c>
      <c r="G10" s="428">
        <v>15662.421211000001</v>
      </c>
      <c r="H10" s="428">
        <v>14998.182731999999</v>
      </c>
      <c r="I10" s="428">
        <v>14740.703083</v>
      </c>
      <c r="J10" s="435">
        <v>-9.9665326382937476</v>
      </c>
      <c r="K10" s="494">
        <v>-12.946606697218083</v>
      </c>
    </row>
    <row r="11" spans="1:13" s="424" customFormat="1" ht="15" x14ac:dyDescent="0.15">
      <c r="A11" s="493" t="s">
        <v>504</v>
      </c>
      <c r="B11" s="428">
        <v>7099.4352490000001</v>
      </c>
      <c r="C11" s="428">
        <v>8136.8097862900004</v>
      </c>
      <c r="D11" s="428">
        <v>8542.6526510000003</v>
      </c>
      <c r="E11" s="428">
        <v>9100.9298588099991</v>
      </c>
      <c r="F11" s="428">
        <v>10375.339252</v>
      </c>
      <c r="G11" s="428">
        <v>10262.539252</v>
      </c>
      <c r="H11" s="428">
        <v>9534.9286730000003</v>
      </c>
      <c r="I11" s="428">
        <v>8633.8006860000005</v>
      </c>
      <c r="J11" s="435">
        <v>20.132933776707763</v>
      </c>
      <c r="K11" s="494">
        <v>12.763634169375839</v>
      </c>
      <c r="L11" s="439"/>
      <c r="M11" s="439"/>
    </row>
    <row r="12" spans="1:13" s="424" customFormat="1" ht="15" x14ac:dyDescent="0.15">
      <c r="A12" s="493" t="s">
        <v>505</v>
      </c>
      <c r="B12" s="428">
        <v>1602.932775</v>
      </c>
      <c r="C12" s="428">
        <v>1764.8657725</v>
      </c>
      <c r="D12" s="428">
        <v>1468.738695</v>
      </c>
      <c r="E12" s="428">
        <v>1704.9802523199999</v>
      </c>
      <c r="F12" s="428">
        <v>1563.8578789999999</v>
      </c>
      <c r="G12" s="428">
        <v>1570.4800499999999</v>
      </c>
      <c r="H12" s="428">
        <v>1497.64804</v>
      </c>
      <c r="I12" s="428">
        <v>1493.888698</v>
      </c>
      <c r="J12" s="435">
        <v>6.927124296946495</v>
      </c>
      <c r="K12" s="494">
        <v>-7.888666284373846</v>
      </c>
    </row>
    <row r="13" spans="1:13" s="424" customFormat="1" ht="15" x14ac:dyDescent="0.15">
      <c r="A13" s="493" t="s">
        <v>506</v>
      </c>
      <c r="B13" s="428">
        <v>17800</v>
      </c>
      <c r="C13" s="428">
        <v>17200</v>
      </c>
      <c r="D13" s="428">
        <v>17850</v>
      </c>
      <c r="E13" s="428">
        <v>16950</v>
      </c>
      <c r="F13" s="428">
        <v>18335</v>
      </c>
      <c r="G13" s="428">
        <v>18335</v>
      </c>
      <c r="H13" s="428">
        <v>18933</v>
      </c>
      <c r="I13" s="428">
        <v>19019</v>
      </c>
      <c r="J13" s="435">
        <v>2.7170868347338937</v>
      </c>
      <c r="K13" s="494">
        <v>8.171091445427729</v>
      </c>
    </row>
    <row r="14" spans="1:13" s="424" customFormat="1" ht="15" x14ac:dyDescent="0.15">
      <c r="A14" s="493" t="s">
        <v>507</v>
      </c>
      <c r="B14" s="428">
        <v>79209.204003999999</v>
      </c>
      <c r="C14" s="428">
        <v>76922.597114310003</v>
      </c>
      <c r="D14" s="428">
        <v>77491.186686000001</v>
      </c>
      <c r="E14" s="428">
        <v>75327.99787141</v>
      </c>
      <c r="F14" s="428">
        <v>79897.804944999996</v>
      </c>
      <c r="G14" s="428">
        <v>79899.057944999993</v>
      </c>
      <c r="H14" s="428">
        <v>82554.395655999993</v>
      </c>
      <c r="I14" s="428">
        <v>87875.750279999993</v>
      </c>
      <c r="J14" s="435">
        <v>3.1072840176739893</v>
      </c>
      <c r="K14" s="494">
        <v>6.0682086378999518</v>
      </c>
    </row>
    <row r="15" spans="1:13" s="424" customFormat="1" ht="15" x14ac:dyDescent="0.15">
      <c r="A15" s="493" t="s">
        <v>508</v>
      </c>
      <c r="B15" s="428">
        <v>70502.495374000006</v>
      </c>
      <c r="C15" s="428">
        <v>70824.301558890002</v>
      </c>
      <c r="D15" s="428">
        <v>71235.729212999999</v>
      </c>
      <c r="E15" s="428">
        <v>71202.441956509996</v>
      </c>
      <c r="F15" s="428">
        <v>71777.752047000002</v>
      </c>
      <c r="G15" s="428">
        <v>71780.252047000002</v>
      </c>
      <c r="H15" s="428">
        <v>70847.740764000002</v>
      </c>
      <c r="I15" s="428">
        <v>67668.424306999994</v>
      </c>
      <c r="J15" s="435">
        <v>0.7643956761807551</v>
      </c>
      <c r="K15" s="494">
        <v>0.81150319372884505</v>
      </c>
    </row>
    <row r="16" spans="1:13" s="424" customFormat="1" ht="15" x14ac:dyDescent="0.15">
      <c r="A16" s="493" t="s">
        <v>509</v>
      </c>
      <c r="B16" s="428">
        <v>1021</v>
      </c>
      <c r="C16" s="428">
        <v>1027.3933509999999</v>
      </c>
      <c r="D16" s="428">
        <v>1105.0050000000001</v>
      </c>
      <c r="E16" s="428">
        <v>1105.0050000000001</v>
      </c>
      <c r="F16" s="428">
        <v>1105.0050000000001</v>
      </c>
      <c r="G16" s="428">
        <v>1105.0050000000001</v>
      </c>
      <c r="H16" s="428">
        <v>1105.0050000000001</v>
      </c>
      <c r="I16" s="428">
        <v>1105.0050000000001</v>
      </c>
      <c r="J16" s="435">
        <v>0</v>
      </c>
      <c r="K16" s="494">
        <v>0</v>
      </c>
    </row>
    <row r="17" spans="1:13" s="424" customFormat="1" ht="15" x14ac:dyDescent="0.15">
      <c r="A17" s="493" t="s">
        <v>510</v>
      </c>
      <c r="B17" s="428">
        <v>15659.311017</v>
      </c>
      <c r="C17" s="428">
        <v>4183.4862438399996</v>
      </c>
      <c r="D17" s="428">
        <v>14599.042864999999</v>
      </c>
      <c r="E17" s="428">
        <v>9787.0502794000004</v>
      </c>
      <c r="F17" s="428">
        <v>30586.690616</v>
      </c>
      <c r="G17" s="428">
        <v>25535.918371</v>
      </c>
      <c r="H17" s="428">
        <v>32146.277288000001</v>
      </c>
      <c r="I17" s="428">
        <v>32132.627990000001</v>
      </c>
      <c r="J17" s="435">
        <v>74.91501742364396</v>
      </c>
      <c r="K17" s="494">
        <v>160.91536920729391</v>
      </c>
    </row>
    <row r="18" spans="1:13" s="439" customFormat="1" ht="28.5" customHeight="1" x14ac:dyDescent="0.15">
      <c r="A18" s="495" t="s">
        <v>511</v>
      </c>
      <c r="B18" s="440">
        <v>43902.599184999999</v>
      </c>
      <c r="C18" s="440">
        <v>70548.744648769993</v>
      </c>
      <c r="D18" s="440">
        <v>52453.098995</v>
      </c>
      <c r="E18" s="440">
        <v>53814.86645804</v>
      </c>
      <c r="F18" s="440">
        <v>57326.137791000001</v>
      </c>
      <c r="G18" s="440">
        <v>53998.520791000003</v>
      </c>
      <c r="H18" s="440">
        <v>46840.575551000002</v>
      </c>
      <c r="I18" s="440">
        <v>47348.463062000003</v>
      </c>
      <c r="J18" s="443">
        <v>2.9462926416365161</v>
      </c>
      <c r="K18" s="507">
        <v>0.34127062844836714</v>
      </c>
    </row>
    <row r="19" spans="1:13" s="424" customFormat="1" ht="30" x14ac:dyDescent="0.15">
      <c r="A19" s="493" t="s">
        <v>512</v>
      </c>
      <c r="B19" s="428">
        <v>6003.2252479999997</v>
      </c>
      <c r="C19" s="428">
        <v>5971.2916080200021</v>
      </c>
      <c r="D19" s="428">
        <v>5556.8568059999998</v>
      </c>
      <c r="E19" s="428">
        <v>5805.3853242900022</v>
      </c>
      <c r="F19" s="428">
        <v>6842.2931619999999</v>
      </c>
      <c r="G19" s="428">
        <v>6890.1431620000003</v>
      </c>
      <c r="H19" s="428">
        <v>5755.8315890000003</v>
      </c>
      <c r="I19" s="428">
        <v>4880.9725470000003</v>
      </c>
      <c r="J19" s="435">
        <v>23.993534520457473</v>
      </c>
      <c r="K19" s="494">
        <v>18.68537189377113</v>
      </c>
    </row>
    <row r="20" spans="1:13" s="424" customFormat="1" ht="30" x14ac:dyDescent="0.15">
      <c r="A20" s="567" t="s">
        <v>640</v>
      </c>
      <c r="B20" s="428">
        <v>17415.086493999999</v>
      </c>
      <c r="C20" s="428">
        <v>21451.131697019999</v>
      </c>
      <c r="D20" s="428">
        <v>20059.41245</v>
      </c>
      <c r="E20" s="428">
        <v>20967.76559911</v>
      </c>
      <c r="F20" s="428">
        <v>19952.707193999999</v>
      </c>
      <c r="G20" s="428">
        <v>19186.107194</v>
      </c>
      <c r="H20" s="428">
        <v>16305.314382</v>
      </c>
      <c r="I20" s="428">
        <v>20440.813765999999</v>
      </c>
      <c r="J20" s="435">
        <v>-4.3535933974975407</v>
      </c>
      <c r="K20" s="494">
        <v>-8.4971304962776983</v>
      </c>
    </row>
    <row r="21" spans="1:13" s="424" customFormat="1" ht="15" x14ac:dyDescent="0.15">
      <c r="A21" s="493" t="s">
        <v>513</v>
      </c>
      <c r="B21" s="428">
        <v>10340.135055000001</v>
      </c>
      <c r="C21" s="428">
        <v>13965.185777210001</v>
      </c>
      <c r="D21" s="428">
        <v>13875.220536999999</v>
      </c>
      <c r="E21" s="428">
        <v>14191.119383029998</v>
      </c>
      <c r="F21" s="428">
        <v>11104.278302000001</v>
      </c>
      <c r="G21" s="428">
        <v>10350.625302</v>
      </c>
      <c r="H21" s="428">
        <v>11891.973982</v>
      </c>
      <c r="I21" s="428">
        <v>10155.278759999999</v>
      </c>
      <c r="J21" s="435">
        <v>-25.402084425261766</v>
      </c>
      <c r="K21" s="494">
        <v>-27.062657831083651</v>
      </c>
    </row>
    <row r="22" spans="1:13" s="424" customFormat="1" ht="30" x14ac:dyDescent="0.15">
      <c r="A22" s="493" t="s">
        <v>514</v>
      </c>
      <c r="B22" s="428">
        <v>103.52046199999999</v>
      </c>
      <c r="C22" s="428">
        <v>107.19982718999999</v>
      </c>
      <c r="D22" s="428">
        <v>83.332108000000005</v>
      </c>
      <c r="E22" s="428">
        <v>88.388187000000002</v>
      </c>
      <c r="F22" s="428">
        <v>259.00437799999997</v>
      </c>
      <c r="G22" s="428">
        <v>264.729378</v>
      </c>
      <c r="H22" s="428">
        <v>211.16325000000001</v>
      </c>
      <c r="I22" s="428">
        <v>102.00753</v>
      </c>
      <c r="J22" s="435">
        <v>217.67992476561372</v>
      </c>
      <c r="K22" s="494">
        <v>199.50764574456085</v>
      </c>
    </row>
    <row r="23" spans="1:13" s="424" customFormat="1" ht="15" x14ac:dyDescent="0.15">
      <c r="A23" s="493" t="s">
        <v>515</v>
      </c>
      <c r="B23" s="428">
        <v>497.98016200000001</v>
      </c>
      <c r="C23" s="428">
        <v>673.03679870000008</v>
      </c>
      <c r="D23" s="428">
        <v>539.00335800000005</v>
      </c>
      <c r="E23" s="428">
        <v>564.74521792000007</v>
      </c>
      <c r="F23" s="428">
        <v>527.52774999999997</v>
      </c>
      <c r="G23" s="428">
        <v>527.52774999999997</v>
      </c>
      <c r="H23" s="428">
        <v>435.812478</v>
      </c>
      <c r="I23" s="428">
        <v>505.37370099999998</v>
      </c>
      <c r="J23" s="435">
        <v>-2.1290420235192817</v>
      </c>
      <c r="K23" s="494">
        <v>-6.5901342302773083</v>
      </c>
    </row>
    <row r="24" spans="1:13" s="424" customFormat="1" ht="15" x14ac:dyDescent="0.15">
      <c r="A24" s="493" t="s">
        <v>516</v>
      </c>
      <c r="B24" s="428">
        <v>5474.1947639999999</v>
      </c>
      <c r="C24" s="428">
        <v>3398.2521006300003</v>
      </c>
      <c r="D24" s="428">
        <v>8595.4030409999996</v>
      </c>
      <c r="E24" s="428">
        <v>8441.945877690001</v>
      </c>
      <c r="F24" s="428">
        <v>13384.103461999999</v>
      </c>
      <c r="G24" s="428">
        <v>11523.164462000001</v>
      </c>
      <c r="H24" s="428">
        <v>9294.8798700000007</v>
      </c>
      <c r="I24" s="428">
        <v>9576.4967579999993</v>
      </c>
      <c r="J24" s="435">
        <v>34.061944588690068</v>
      </c>
      <c r="K24" s="494">
        <v>36.498914218970619</v>
      </c>
    </row>
    <row r="25" spans="1:13" s="424" customFormat="1" ht="15" x14ac:dyDescent="0.15">
      <c r="A25" s="493" t="s">
        <v>517</v>
      </c>
      <c r="B25" s="428">
        <v>4068.4569999999999</v>
      </c>
      <c r="C25" s="428">
        <v>24982.646840000001</v>
      </c>
      <c r="D25" s="428">
        <v>3743.8706950000001</v>
      </c>
      <c r="E25" s="428">
        <v>3755.516869</v>
      </c>
      <c r="F25" s="428">
        <v>5256.2235430000001</v>
      </c>
      <c r="G25" s="428">
        <v>5256.2235430000001</v>
      </c>
      <c r="H25" s="428">
        <v>2945.6</v>
      </c>
      <c r="I25" s="428">
        <v>1687.52</v>
      </c>
      <c r="J25" s="435">
        <v>40.39543486423748</v>
      </c>
      <c r="K25" s="494">
        <v>39.960056800373273</v>
      </c>
    </row>
    <row r="26" spans="1:13" s="439" customFormat="1" ht="30" x14ac:dyDescent="0.15">
      <c r="A26" s="497" t="s">
        <v>518</v>
      </c>
      <c r="B26" s="441">
        <v>253924.61084800001</v>
      </c>
      <c r="C26" s="441">
        <v>250858.73830927999</v>
      </c>
      <c r="D26" s="441">
        <v>227945.75748999999</v>
      </c>
      <c r="E26" s="441">
        <v>224639.08786999999</v>
      </c>
      <c r="F26" s="441">
        <v>231508.60792000001</v>
      </c>
      <c r="G26" s="441">
        <v>231508.60792000001</v>
      </c>
      <c r="H26" s="441">
        <v>228909.264482</v>
      </c>
      <c r="I26" s="441">
        <v>244835.79631400001</v>
      </c>
      <c r="J26" s="444">
        <v>1.5630255501273469</v>
      </c>
      <c r="K26" s="508">
        <v>3.05802525960017</v>
      </c>
    </row>
    <row r="27" spans="1:13" s="424" customFormat="1" ht="19.5" customHeight="1" x14ac:dyDescent="0.15">
      <c r="A27" s="498" t="s">
        <v>0</v>
      </c>
      <c r="B27" s="433">
        <v>879889.27736900002</v>
      </c>
      <c r="C27" s="433">
        <v>904212.28382499993</v>
      </c>
      <c r="D27" s="433">
        <v>869319.29305500002</v>
      </c>
      <c r="E27" s="433">
        <v>866183.34387923009</v>
      </c>
      <c r="F27" s="433">
        <v>913000.02218800003</v>
      </c>
      <c r="G27" s="433">
        <v>904314.45968900004</v>
      </c>
      <c r="H27" s="433">
        <v>889037.17570000002</v>
      </c>
      <c r="I27" s="433">
        <v>898896.91591700003</v>
      </c>
      <c r="J27" s="437">
        <v>4.0255826499626473</v>
      </c>
      <c r="K27" s="499">
        <v>4.4021991509324714</v>
      </c>
      <c r="L27" s="439"/>
      <c r="M27" s="439"/>
    </row>
    <row r="28" spans="1:13" ht="34.5" customHeight="1" x14ac:dyDescent="0.2">
      <c r="A28" s="825" t="s">
        <v>599</v>
      </c>
      <c r="B28" s="826"/>
      <c r="C28" s="826"/>
      <c r="D28" s="826"/>
      <c r="E28" s="826"/>
      <c r="F28" s="826"/>
      <c r="G28" s="826"/>
      <c r="H28" s="826"/>
      <c r="I28" s="826"/>
      <c r="J28" s="826"/>
      <c r="K28" s="827"/>
    </row>
  </sheetData>
  <mergeCells count="9">
    <mergeCell ref="A28:K28"/>
    <mergeCell ref="A1:K1"/>
    <mergeCell ref="A2:K2"/>
    <mergeCell ref="A3:A4"/>
    <mergeCell ref="B3:C3"/>
    <mergeCell ref="D3:E3"/>
    <mergeCell ref="F3:I3"/>
    <mergeCell ref="J3:J4"/>
    <mergeCell ref="K3:K4"/>
  </mergeCells>
  <pageMargins left="0.7" right="0.7" top="0.75" bottom="0.75" header="0.3" footer="0.3"/>
  <pageSetup paperSize="9" scale="6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7"/>
  <sheetViews>
    <sheetView zoomScaleNormal="100" workbookViewId="0">
      <selection sqref="A1:H1"/>
    </sheetView>
  </sheetViews>
  <sheetFormatPr defaultColWidth="9.140625" defaultRowHeight="12.75" x14ac:dyDescent="0.2"/>
  <cols>
    <col min="1" max="1" width="56.7109375" style="425" customWidth="1"/>
    <col min="2" max="5" width="15.7109375" style="425" customWidth="1"/>
    <col min="6" max="8" width="16.42578125" style="425" customWidth="1"/>
    <col min="9" max="16384" width="9.140625" style="425"/>
  </cols>
  <sheetData>
    <row r="1" spans="1:8" s="424" customFormat="1" ht="28.7" customHeight="1" x14ac:dyDescent="0.15">
      <c r="A1" s="816" t="s">
        <v>300</v>
      </c>
      <c r="B1" s="817"/>
      <c r="C1" s="817"/>
      <c r="D1" s="817"/>
      <c r="E1" s="817"/>
      <c r="F1" s="817"/>
      <c r="G1" s="817"/>
      <c r="H1" s="818"/>
    </row>
    <row r="2" spans="1:8" s="424" customFormat="1" ht="51" customHeight="1" thickBot="1" x14ac:dyDescent="0.2">
      <c r="A2" s="838" t="s">
        <v>680</v>
      </c>
      <c r="B2" s="839"/>
      <c r="C2" s="839"/>
      <c r="D2" s="839"/>
      <c r="E2" s="839"/>
      <c r="F2" s="839"/>
      <c r="G2" s="839"/>
      <c r="H2" s="840"/>
    </row>
    <row r="3" spans="1:8" s="424" customFormat="1" ht="35.25" customHeight="1" x14ac:dyDescent="0.15">
      <c r="A3" s="831" t="s">
        <v>496</v>
      </c>
      <c r="B3" s="681" t="s">
        <v>452</v>
      </c>
      <c r="C3" s="681" t="s">
        <v>543</v>
      </c>
      <c r="D3" s="730" t="s">
        <v>617</v>
      </c>
      <c r="E3" s="682" t="s">
        <v>620</v>
      </c>
      <c r="F3" s="833" t="s">
        <v>645</v>
      </c>
      <c r="G3" s="834"/>
      <c r="H3" s="835"/>
    </row>
    <row r="4" spans="1:8" s="424" customFormat="1" ht="89.25" customHeight="1" x14ac:dyDescent="0.15">
      <c r="A4" s="832"/>
      <c r="B4" s="563" t="s">
        <v>638</v>
      </c>
      <c r="C4" s="563" t="s">
        <v>638</v>
      </c>
      <c r="D4" s="563" t="s">
        <v>638</v>
      </c>
      <c r="E4" s="561" t="s">
        <v>639</v>
      </c>
      <c r="F4" s="562" t="s">
        <v>671</v>
      </c>
      <c r="G4" s="562" t="s">
        <v>659</v>
      </c>
      <c r="H4" s="562" t="s">
        <v>660</v>
      </c>
    </row>
    <row r="5" spans="1:8" ht="29.25" customHeight="1" x14ac:dyDescent="0.2">
      <c r="A5" s="491" t="s">
        <v>498</v>
      </c>
      <c r="B5" s="438">
        <v>569801.09880265989</v>
      </c>
      <c r="C5" s="438">
        <v>549647.20947362995</v>
      </c>
      <c r="D5" s="438">
        <v>548889.87307430001</v>
      </c>
      <c r="E5" s="438">
        <v>572500.29504576989</v>
      </c>
      <c r="F5" s="438">
        <v>588286.87291000003</v>
      </c>
      <c r="G5" s="438">
        <v>595937.78192500002</v>
      </c>
      <c r="H5" s="438">
        <v>596755.40610200004</v>
      </c>
    </row>
    <row r="6" spans="1:8" ht="15" x14ac:dyDescent="0.2">
      <c r="A6" s="493" t="s">
        <v>499</v>
      </c>
      <c r="B6" s="428">
        <v>86965.895224859982</v>
      </c>
      <c r="C6" s="428">
        <v>89877.608484569981</v>
      </c>
      <c r="D6" s="428">
        <v>91365.2452472</v>
      </c>
      <c r="E6" s="428">
        <v>93018.199080709994</v>
      </c>
      <c r="F6" s="428">
        <v>93479.877364</v>
      </c>
      <c r="G6" s="428">
        <v>93210.412475999998</v>
      </c>
      <c r="H6" s="428">
        <v>91678.608242999995</v>
      </c>
    </row>
    <row r="7" spans="1:8" ht="15" x14ac:dyDescent="0.2">
      <c r="A7" s="493" t="s">
        <v>500</v>
      </c>
      <c r="B7" s="428">
        <v>12865.79356844</v>
      </c>
      <c r="C7" s="428">
        <v>13121.125594689996</v>
      </c>
      <c r="D7" s="428">
        <v>13365.904898629995</v>
      </c>
      <c r="E7" s="428">
        <v>14473.94363027</v>
      </c>
      <c r="F7" s="428">
        <v>12872.089124</v>
      </c>
      <c r="G7" s="428">
        <v>12783.064667000001</v>
      </c>
      <c r="H7" s="428">
        <v>12643.842186</v>
      </c>
    </row>
    <row r="8" spans="1:8" ht="15" x14ac:dyDescent="0.2">
      <c r="A8" s="493" t="s">
        <v>501</v>
      </c>
      <c r="B8" s="428">
        <v>4717.58818204</v>
      </c>
      <c r="C8" s="428">
        <v>4911.1423523799976</v>
      </c>
      <c r="D8" s="428">
        <v>4950.5951744599988</v>
      </c>
      <c r="E8" s="428">
        <v>4944.2684892899997</v>
      </c>
      <c r="F8" s="428">
        <v>4984.6187829999999</v>
      </c>
      <c r="G8" s="428">
        <v>4918.9231840000002</v>
      </c>
      <c r="H8" s="428">
        <v>4781.5411770000001</v>
      </c>
    </row>
    <row r="9" spans="1:8" ht="15" x14ac:dyDescent="0.2">
      <c r="A9" s="493" t="s">
        <v>502</v>
      </c>
      <c r="B9" s="428">
        <v>271212.68563672999</v>
      </c>
      <c r="C9" s="428">
        <v>259495.49352218997</v>
      </c>
      <c r="D9" s="428">
        <v>263215.44326393999</v>
      </c>
      <c r="E9" s="428">
        <v>262182.13567300001</v>
      </c>
      <c r="F9" s="428">
        <v>261762.406319</v>
      </c>
      <c r="G9" s="428">
        <v>261503.33780199999</v>
      </c>
      <c r="H9" s="428">
        <v>263382.21445199999</v>
      </c>
    </row>
    <row r="10" spans="1:8" ht="30" x14ac:dyDescent="0.2">
      <c r="A10" s="493" t="s">
        <v>503</v>
      </c>
      <c r="B10" s="428">
        <v>13800.009431479999</v>
      </c>
      <c r="C10" s="428">
        <v>14746.201807400001</v>
      </c>
      <c r="D10" s="428">
        <v>15212.091633119999</v>
      </c>
      <c r="E10" s="428">
        <v>17375.576049160001</v>
      </c>
      <c r="F10" s="428">
        <v>15303.656134999999</v>
      </c>
      <c r="G10" s="428">
        <v>14928.886815</v>
      </c>
      <c r="H10" s="428">
        <v>14740.703083</v>
      </c>
    </row>
    <row r="11" spans="1:8" ht="15" x14ac:dyDescent="0.2">
      <c r="A11" s="493" t="s">
        <v>504</v>
      </c>
      <c r="B11" s="428">
        <v>7670.0578693900006</v>
      </c>
      <c r="C11" s="428">
        <v>6765.0240882300004</v>
      </c>
      <c r="D11" s="428">
        <v>6974.9174507899997</v>
      </c>
      <c r="E11" s="428">
        <v>8444.1254430000008</v>
      </c>
      <c r="F11" s="428">
        <v>10043.499468</v>
      </c>
      <c r="G11" s="428">
        <v>9409.5066900000002</v>
      </c>
      <c r="H11" s="428">
        <v>8633.8006860000005</v>
      </c>
    </row>
    <row r="12" spans="1:8" ht="15" x14ac:dyDescent="0.2">
      <c r="A12" s="493" t="s">
        <v>505</v>
      </c>
      <c r="B12" s="428">
        <v>1859.6594253000003</v>
      </c>
      <c r="C12" s="428">
        <v>1474.8888457999999</v>
      </c>
      <c r="D12" s="428">
        <v>1670.1599661999999</v>
      </c>
      <c r="E12" s="428">
        <v>1693.338047</v>
      </c>
      <c r="F12" s="428">
        <v>1567.3377579999999</v>
      </c>
      <c r="G12" s="428">
        <v>1497.64804</v>
      </c>
      <c r="H12" s="428">
        <v>1493.888698</v>
      </c>
    </row>
    <row r="13" spans="1:8" ht="15" x14ac:dyDescent="0.2">
      <c r="A13" s="493" t="s">
        <v>506</v>
      </c>
      <c r="B13" s="428">
        <v>16784.94574599</v>
      </c>
      <c r="C13" s="428">
        <v>16129.5355514</v>
      </c>
      <c r="D13" s="428">
        <v>15250.409367620001</v>
      </c>
      <c r="E13" s="428">
        <v>16950</v>
      </c>
      <c r="F13" s="428">
        <v>18335</v>
      </c>
      <c r="G13" s="428">
        <v>18933</v>
      </c>
      <c r="H13" s="428">
        <v>19019</v>
      </c>
    </row>
    <row r="14" spans="1:8" ht="15" x14ac:dyDescent="0.2">
      <c r="A14" s="493" t="s">
        <v>507</v>
      </c>
      <c r="B14" s="428">
        <v>74522.830775539973</v>
      </c>
      <c r="C14" s="428">
        <v>71597.992451760001</v>
      </c>
      <c r="D14" s="428">
        <v>70579.923469460002</v>
      </c>
      <c r="E14" s="428">
        <v>75323.650901000001</v>
      </c>
      <c r="F14" s="428">
        <v>78897.852496000007</v>
      </c>
      <c r="G14" s="428">
        <v>82554.395655999993</v>
      </c>
      <c r="H14" s="428">
        <v>87875.750279999993</v>
      </c>
    </row>
    <row r="15" spans="1:8" ht="15" x14ac:dyDescent="0.2">
      <c r="A15" s="493" t="s">
        <v>508</v>
      </c>
      <c r="B15" s="428">
        <v>77571.326421279999</v>
      </c>
      <c r="C15" s="428">
        <v>68655.293449520002</v>
      </c>
      <c r="D15" s="428">
        <v>64145.375321770007</v>
      </c>
      <c r="E15" s="428">
        <v>71480.135756999996</v>
      </c>
      <c r="F15" s="428">
        <v>71532.824307000003</v>
      </c>
      <c r="G15" s="428">
        <v>70847.324307000003</v>
      </c>
      <c r="H15" s="428">
        <v>67668.424306999994</v>
      </c>
    </row>
    <row r="16" spans="1:8" ht="15" x14ac:dyDescent="0.2">
      <c r="A16" s="493" t="s">
        <v>509</v>
      </c>
      <c r="B16" s="428">
        <v>365.84214100000003</v>
      </c>
      <c r="C16" s="428">
        <v>380.40500700000001</v>
      </c>
      <c r="D16" s="428">
        <v>387.393351</v>
      </c>
      <c r="E16" s="428">
        <v>1105.0050000000001</v>
      </c>
      <c r="F16" s="428">
        <v>1105.0050000000001</v>
      </c>
      <c r="G16" s="428">
        <v>1105.0050000000001</v>
      </c>
      <c r="H16" s="428">
        <v>1105.0050000000001</v>
      </c>
    </row>
    <row r="17" spans="1:8" ht="15" x14ac:dyDescent="0.2">
      <c r="A17" s="493" t="s">
        <v>510</v>
      </c>
      <c r="B17" s="428">
        <v>1464.4643806100003</v>
      </c>
      <c r="C17" s="428">
        <v>2492.4983186899995</v>
      </c>
      <c r="D17" s="428">
        <v>1772.4139301099999</v>
      </c>
      <c r="E17" s="428">
        <v>5509.9169753400001</v>
      </c>
      <c r="F17" s="428">
        <v>18402.706156</v>
      </c>
      <c r="G17" s="428">
        <v>24246.277288000001</v>
      </c>
      <c r="H17" s="428">
        <v>23732.627990000001</v>
      </c>
    </row>
    <row r="18" spans="1:8" ht="15" x14ac:dyDescent="0.2">
      <c r="A18" s="495" t="s">
        <v>511</v>
      </c>
      <c r="B18" s="440">
        <v>41309.733821460002</v>
      </c>
      <c r="C18" s="440">
        <v>42794.163934460004</v>
      </c>
      <c r="D18" s="440">
        <v>63180.56457825</v>
      </c>
      <c r="E18" s="440">
        <v>49832.061083229994</v>
      </c>
      <c r="F18" s="440">
        <v>49703.695999000003</v>
      </c>
      <c r="G18" s="440">
        <v>52073.560149999998</v>
      </c>
      <c r="H18" s="440">
        <v>48317.075917000002</v>
      </c>
    </row>
    <row r="19" spans="1:8" ht="15" x14ac:dyDescent="0.2">
      <c r="A19" s="493" t="s">
        <v>512</v>
      </c>
      <c r="B19" s="428">
        <v>5416.7400059499996</v>
      </c>
      <c r="C19" s="428">
        <v>4915.9871874999999</v>
      </c>
      <c r="D19" s="428">
        <v>4924.3720909800031</v>
      </c>
      <c r="E19" s="428">
        <v>5228.6672662299998</v>
      </c>
      <c r="F19" s="428">
        <v>5275.0990060000004</v>
      </c>
      <c r="G19" s="428">
        <v>5789.5477989999999</v>
      </c>
      <c r="H19" s="428">
        <v>5217.9325559999997</v>
      </c>
    </row>
    <row r="20" spans="1:8" ht="30" x14ac:dyDescent="0.2">
      <c r="A20" s="567" t="s">
        <v>640</v>
      </c>
      <c r="B20" s="428">
        <v>20749.913664569998</v>
      </c>
      <c r="C20" s="428">
        <v>17404.773000159999</v>
      </c>
      <c r="D20" s="428">
        <v>20198.131801149997</v>
      </c>
      <c r="E20" s="428">
        <v>22225.204285</v>
      </c>
      <c r="F20" s="428">
        <v>20091.496526999999</v>
      </c>
      <c r="G20" s="428">
        <v>21993.785722000001</v>
      </c>
      <c r="H20" s="428">
        <v>21671.831373000001</v>
      </c>
    </row>
    <row r="21" spans="1:8" ht="15" x14ac:dyDescent="0.2">
      <c r="A21" s="493" t="s">
        <v>513</v>
      </c>
      <c r="B21" s="428">
        <v>9365.3712746899982</v>
      </c>
      <c r="C21" s="428">
        <v>12095.209577330001</v>
      </c>
      <c r="D21" s="428">
        <v>10874.739834329999</v>
      </c>
      <c r="E21" s="428">
        <v>13221.394915999999</v>
      </c>
      <c r="F21" s="428">
        <v>9564.8709209999997</v>
      </c>
      <c r="G21" s="428">
        <v>11596.553241</v>
      </c>
      <c r="H21" s="428">
        <v>9804.2130030000008</v>
      </c>
    </row>
    <row r="22" spans="1:8" ht="30" x14ac:dyDescent="0.2">
      <c r="A22" s="493" t="s">
        <v>514</v>
      </c>
      <c r="B22" s="428">
        <v>240.05546111000001</v>
      </c>
      <c r="C22" s="428">
        <v>164.86542169000001</v>
      </c>
      <c r="D22" s="428">
        <v>103.59256075</v>
      </c>
      <c r="E22" s="428">
        <v>84.902654999999996</v>
      </c>
      <c r="F22" s="428">
        <v>261.193062</v>
      </c>
      <c r="G22" s="428">
        <v>211.16325000000001</v>
      </c>
      <c r="H22" s="428">
        <v>102.00753</v>
      </c>
    </row>
    <row r="23" spans="1:8" ht="15" x14ac:dyDescent="0.2">
      <c r="A23" s="493" t="s">
        <v>515</v>
      </c>
      <c r="B23" s="428">
        <v>663.78140693000012</v>
      </c>
      <c r="C23" s="428">
        <v>442.39405712000001</v>
      </c>
      <c r="D23" s="428">
        <v>560.41249553</v>
      </c>
      <c r="E23" s="428">
        <v>485.01002899999997</v>
      </c>
      <c r="F23" s="428">
        <v>464.94696299999998</v>
      </c>
      <c r="G23" s="428">
        <v>393.77626800000002</v>
      </c>
      <c r="H23" s="428">
        <v>505.37370099999998</v>
      </c>
    </row>
    <row r="24" spans="1:8" ht="15" x14ac:dyDescent="0.2">
      <c r="A24" s="493" t="s">
        <v>516</v>
      </c>
      <c r="B24" s="428">
        <v>3374.2135048900004</v>
      </c>
      <c r="C24" s="428">
        <v>5457.1098555499993</v>
      </c>
      <c r="D24" s="428">
        <v>2966.5075984499995</v>
      </c>
      <c r="E24" s="428">
        <v>5393.0020039999999</v>
      </c>
      <c r="F24" s="428">
        <v>10794.865976999999</v>
      </c>
      <c r="G24" s="428">
        <v>9143.1338699999997</v>
      </c>
      <c r="H24" s="428">
        <v>9328.1977540000007</v>
      </c>
    </row>
    <row r="25" spans="1:8" ht="15" x14ac:dyDescent="0.2">
      <c r="A25" s="493" t="s">
        <v>517</v>
      </c>
      <c r="B25" s="428">
        <v>1499.6585033199999</v>
      </c>
      <c r="C25" s="428">
        <v>2313.8248351100001</v>
      </c>
      <c r="D25" s="428">
        <v>23552.80819706</v>
      </c>
      <c r="E25" s="428">
        <v>3193.8799279999998</v>
      </c>
      <c r="F25" s="428">
        <v>3251.2235430000001</v>
      </c>
      <c r="G25" s="428">
        <v>2945.6</v>
      </c>
      <c r="H25" s="428">
        <v>1687.52</v>
      </c>
    </row>
    <row r="26" spans="1:8" ht="15" x14ac:dyDescent="0.2">
      <c r="A26" s="683" t="s">
        <v>518</v>
      </c>
      <c r="B26" s="687">
        <v>215519.97420264999</v>
      </c>
      <c r="C26" s="687">
        <v>195981.73153263002</v>
      </c>
      <c r="D26" s="687">
        <v>242072.35235299001</v>
      </c>
      <c r="E26" s="687">
        <v>224260.10363999999</v>
      </c>
      <c r="F26" s="687">
        <v>231508.42199599999</v>
      </c>
      <c r="G26" s="687">
        <v>228909.264482</v>
      </c>
      <c r="H26" s="687">
        <v>244835.79631400001</v>
      </c>
    </row>
    <row r="27" spans="1:8" ht="15" x14ac:dyDescent="0.2">
      <c r="A27" s="514" t="s">
        <v>0</v>
      </c>
      <c r="B27" s="452">
        <v>826630.80682676972</v>
      </c>
      <c r="C27" s="452">
        <v>788423.10494072002</v>
      </c>
      <c r="D27" s="452">
        <v>854142.79000554001</v>
      </c>
      <c r="E27" s="452">
        <v>846592.45976899983</v>
      </c>
      <c r="F27" s="452">
        <v>869498.99090500001</v>
      </c>
      <c r="G27" s="452">
        <v>876920.60655699996</v>
      </c>
      <c r="H27" s="452">
        <v>889908.27833300002</v>
      </c>
    </row>
  </sheetData>
  <mergeCells count="4">
    <mergeCell ref="A1:H1"/>
    <mergeCell ref="A2:H2"/>
    <mergeCell ref="A3:A4"/>
    <mergeCell ref="F3:H3"/>
  </mergeCells>
  <pageMargins left="0.70866141732283472" right="0.70866141732283472" top="0.74803149606299213" bottom="0.74803149606299213" header="0.31496062992125984" footer="0.31496062992125984"/>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7"/>
  <sheetViews>
    <sheetView zoomScaleNormal="100" workbookViewId="0">
      <selection sqref="A1:H1"/>
    </sheetView>
  </sheetViews>
  <sheetFormatPr defaultColWidth="9.140625" defaultRowHeight="12.75" x14ac:dyDescent="0.2"/>
  <cols>
    <col min="1" max="1" width="56.7109375" style="425" customWidth="1"/>
    <col min="2" max="5" width="15.7109375" style="425" customWidth="1"/>
    <col min="6" max="8" width="16.42578125" style="425" customWidth="1"/>
    <col min="9" max="16384" width="9.140625" style="425"/>
  </cols>
  <sheetData>
    <row r="1" spans="1:8" s="424" customFormat="1" ht="28.7" customHeight="1" x14ac:dyDescent="0.15">
      <c r="A1" s="816" t="s">
        <v>300</v>
      </c>
      <c r="B1" s="817"/>
      <c r="C1" s="817"/>
      <c r="D1" s="817"/>
      <c r="E1" s="817"/>
      <c r="F1" s="817"/>
      <c r="G1" s="817"/>
      <c r="H1" s="818"/>
    </row>
    <row r="2" spans="1:8" s="424" customFormat="1" ht="51" customHeight="1" thickBot="1" x14ac:dyDescent="0.2">
      <c r="A2" s="838" t="s">
        <v>681</v>
      </c>
      <c r="B2" s="839"/>
      <c r="C2" s="839"/>
      <c r="D2" s="839"/>
      <c r="E2" s="839"/>
      <c r="F2" s="839"/>
      <c r="G2" s="839"/>
      <c r="H2" s="840"/>
    </row>
    <row r="3" spans="1:8" s="424" customFormat="1" ht="35.25" customHeight="1" x14ac:dyDescent="0.15">
      <c r="A3" s="831" t="s">
        <v>496</v>
      </c>
      <c r="B3" s="681" t="s">
        <v>452</v>
      </c>
      <c r="C3" s="681" t="s">
        <v>543</v>
      </c>
      <c r="D3" s="730" t="s">
        <v>617</v>
      </c>
      <c r="E3" s="682" t="s">
        <v>620</v>
      </c>
      <c r="F3" s="833" t="s">
        <v>645</v>
      </c>
      <c r="G3" s="834"/>
      <c r="H3" s="835"/>
    </row>
    <row r="4" spans="1:8" s="424" customFormat="1" ht="89.25" customHeight="1" x14ac:dyDescent="0.15">
      <c r="A4" s="832"/>
      <c r="B4" s="563" t="s">
        <v>636</v>
      </c>
      <c r="C4" s="563" t="s">
        <v>636</v>
      </c>
      <c r="D4" s="563" t="s">
        <v>636</v>
      </c>
      <c r="E4" s="561" t="s">
        <v>637</v>
      </c>
      <c r="F4" s="562" t="s">
        <v>628</v>
      </c>
      <c r="G4" s="562" t="s">
        <v>625</v>
      </c>
      <c r="H4" s="562" t="s">
        <v>626</v>
      </c>
    </row>
    <row r="5" spans="1:8" ht="29.25" customHeight="1" x14ac:dyDescent="0.2">
      <c r="A5" s="491" t="s">
        <v>498</v>
      </c>
      <c r="B5" s="438">
        <v>555063.11418468005</v>
      </c>
      <c r="C5" s="438">
        <v>527534.92769161996</v>
      </c>
      <c r="D5" s="438">
        <v>538866.26931385999</v>
      </c>
      <c r="E5" s="438">
        <v>587729.38955119008</v>
      </c>
      <c r="F5" s="438">
        <v>618807.33097799995</v>
      </c>
      <c r="G5" s="438">
        <v>613287.33566700004</v>
      </c>
      <c r="H5" s="438">
        <v>606712.656541</v>
      </c>
    </row>
    <row r="6" spans="1:8" ht="15" x14ac:dyDescent="0.2">
      <c r="A6" s="493" t="s">
        <v>499</v>
      </c>
      <c r="B6" s="428">
        <v>86953.050356060019</v>
      </c>
      <c r="C6" s="428">
        <v>89492.273786189966</v>
      </c>
      <c r="D6" s="428">
        <v>90196.998086160005</v>
      </c>
      <c r="E6" s="428">
        <v>94458.608110570029</v>
      </c>
      <c r="F6" s="428">
        <v>93749.585118000003</v>
      </c>
      <c r="G6" s="428">
        <v>93210.614583999995</v>
      </c>
      <c r="H6" s="428">
        <v>91675.260496000003</v>
      </c>
    </row>
    <row r="7" spans="1:8" ht="15" x14ac:dyDescent="0.2">
      <c r="A7" s="493" t="s">
        <v>500</v>
      </c>
      <c r="B7" s="428">
        <v>11721.880000349995</v>
      </c>
      <c r="C7" s="428">
        <v>12470.759170430001</v>
      </c>
      <c r="D7" s="428">
        <v>12920.736921890004</v>
      </c>
      <c r="E7" s="428">
        <v>15745.186219089997</v>
      </c>
      <c r="F7" s="428">
        <v>13517.862662</v>
      </c>
      <c r="G7" s="428">
        <v>12810.851521000001</v>
      </c>
      <c r="H7" s="428">
        <v>12642.39423</v>
      </c>
    </row>
    <row r="8" spans="1:8" ht="15" x14ac:dyDescent="0.2">
      <c r="A8" s="493" t="s">
        <v>501</v>
      </c>
      <c r="B8" s="428">
        <v>4722.0942840899988</v>
      </c>
      <c r="C8" s="428">
        <v>4917.4706559600008</v>
      </c>
      <c r="D8" s="428">
        <v>4944.7059463999994</v>
      </c>
      <c r="E8" s="428">
        <v>4945.9646162800009</v>
      </c>
      <c r="F8" s="428">
        <v>4984.7282720000003</v>
      </c>
      <c r="G8" s="428">
        <v>4918.9229519999999</v>
      </c>
      <c r="H8" s="428">
        <v>4781.5409449999997</v>
      </c>
    </row>
    <row r="9" spans="1:8" ht="15" x14ac:dyDescent="0.2">
      <c r="A9" s="493" t="s">
        <v>502</v>
      </c>
      <c r="B9" s="428">
        <v>254146.70213833998</v>
      </c>
      <c r="C9" s="428">
        <v>243453.57043532998</v>
      </c>
      <c r="D9" s="428">
        <v>256059.80506555998</v>
      </c>
      <c r="E9" s="428">
        <v>269409.48420731002</v>
      </c>
      <c r="F9" s="428">
        <v>282404.48105</v>
      </c>
      <c r="G9" s="428">
        <v>270729.76845700003</v>
      </c>
      <c r="H9" s="428">
        <v>264944.26082600001</v>
      </c>
    </row>
    <row r="10" spans="1:8" ht="30" x14ac:dyDescent="0.2">
      <c r="A10" s="493" t="s">
        <v>503</v>
      </c>
      <c r="B10" s="428">
        <v>19345.005763770001</v>
      </c>
      <c r="C10" s="428">
        <v>14328.355855549999</v>
      </c>
      <c r="D10" s="428">
        <v>15887.762767890001</v>
      </c>
      <c r="E10" s="428">
        <v>17991.741179489996</v>
      </c>
      <c r="F10" s="428">
        <v>15662.421211000001</v>
      </c>
      <c r="G10" s="428">
        <v>14998.182731999999</v>
      </c>
      <c r="H10" s="428">
        <v>14740.703083</v>
      </c>
    </row>
    <row r="11" spans="1:8" ht="15" x14ac:dyDescent="0.2">
      <c r="A11" s="493" t="s">
        <v>504</v>
      </c>
      <c r="B11" s="428">
        <v>7000.7226577799984</v>
      </c>
      <c r="C11" s="428">
        <v>6823.6586838000003</v>
      </c>
      <c r="D11" s="428">
        <v>6769.1007247099988</v>
      </c>
      <c r="E11" s="428">
        <v>9100.9298588099991</v>
      </c>
      <c r="F11" s="428">
        <v>10262.539252</v>
      </c>
      <c r="G11" s="428">
        <v>9534.9286730000003</v>
      </c>
      <c r="H11" s="428">
        <v>8633.8006860000005</v>
      </c>
    </row>
    <row r="12" spans="1:8" ht="15" x14ac:dyDescent="0.2">
      <c r="A12" s="493" t="s">
        <v>505</v>
      </c>
      <c r="B12" s="428">
        <v>1868.1523142100002</v>
      </c>
      <c r="C12" s="428">
        <v>1451.0489918399999</v>
      </c>
      <c r="D12" s="428">
        <v>1636.08545703</v>
      </c>
      <c r="E12" s="428">
        <v>1704.9802523199999</v>
      </c>
      <c r="F12" s="428">
        <v>1570.4800499999999</v>
      </c>
      <c r="G12" s="428">
        <v>1497.64804</v>
      </c>
      <c r="H12" s="428">
        <v>1493.888698</v>
      </c>
    </row>
    <row r="13" spans="1:8" ht="15" x14ac:dyDescent="0.2">
      <c r="A13" s="493" t="s">
        <v>506</v>
      </c>
      <c r="B13" s="428">
        <v>16784.94574599</v>
      </c>
      <c r="C13" s="428">
        <v>16129.5355514</v>
      </c>
      <c r="D13" s="428">
        <v>15250.409367620001</v>
      </c>
      <c r="E13" s="428">
        <v>16950</v>
      </c>
      <c r="F13" s="428">
        <v>18335</v>
      </c>
      <c r="G13" s="428">
        <v>18933</v>
      </c>
      <c r="H13" s="428">
        <v>19019</v>
      </c>
    </row>
    <row r="14" spans="1:8" ht="15" x14ac:dyDescent="0.2">
      <c r="A14" s="493" t="s">
        <v>507</v>
      </c>
      <c r="B14" s="428">
        <v>74562.840355579974</v>
      </c>
      <c r="C14" s="428">
        <v>71603.578728209977</v>
      </c>
      <c r="D14" s="428">
        <v>70544.731724390003</v>
      </c>
      <c r="E14" s="428">
        <v>75327.99787141</v>
      </c>
      <c r="F14" s="428">
        <v>79899.057944999993</v>
      </c>
      <c r="G14" s="428">
        <v>82554.395655999993</v>
      </c>
      <c r="H14" s="428">
        <v>87875.750279999993</v>
      </c>
    </row>
    <row r="15" spans="1:8" ht="15" x14ac:dyDescent="0.2">
      <c r="A15" s="493" t="s">
        <v>508</v>
      </c>
      <c r="B15" s="428">
        <v>76753.967471870012</v>
      </c>
      <c r="C15" s="428">
        <v>65761.654989529998</v>
      </c>
      <c r="D15" s="428">
        <v>62517.885450220005</v>
      </c>
      <c r="E15" s="428">
        <v>71202.441956509996</v>
      </c>
      <c r="F15" s="428">
        <v>71780.252047000002</v>
      </c>
      <c r="G15" s="428">
        <v>70847.740764000002</v>
      </c>
      <c r="H15" s="428">
        <v>67668.424306999994</v>
      </c>
    </row>
    <row r="16" spans="1:8" ht="15" x14ac:dyDescent="0.2">
      <c r="A16" s="493" t="s">
        <v>509</v>
      </c>
      <c r="B16" s="428">
        <v>365.84214100000003</v>
      </c>
      <c r="C16" s="428">
        <v>380.40500700000001</v>
      </c>
      <c r="D16" s="428">
        <v>387.393351</v>
      </c>
      <c r="E16" s="428">
        <v>1105.0050000000001</v>
      </c>
      <c r="F16" s="428">
        <v>1105.0050000000001</v>
      </c>
      <c r="G16" s="428">
        <v>1105.0050000000001</v>
      </c>
      <c r="H16" s="428">
        <v>1105.0050000000001</v>
      </c>
    </row>
    <row r="17" spans="1:8" ht="15" x14ac:dyDescent="0.2">
      <c r="A17" s="493" t="s">
        <v>510</v>
      </c>
      <c r="B17" s="428">
        <v>837.91095564000022</v>
      </c>
      <c r="C17" s="428">
        <v>722.61583638000025</v>
      </c>
      <c r="D17" s="428">
        <v>1750.6544509900002</v>
      </c>
      <c r="E17" s="428">
        <v>9787.0502794000004</v>
      </c>
      <c r="F17" s="428">
        <v>25535.918371</v>
      </c>
      <c r="G17" s="428">
        <v>32146.277288000001</v>
      </c>
      <c r="H17" s="428">
        <v>32132.627990000001</v>
      </c>
    </row>
    <row r="18" spans="1:8" ht="15" x14ac:dyDescent="0.2">
      <c r="A18" s="495" t="s">
        <v>511</v>
      </c>
      <c r="B18" s="440">
        <v>45198.948375800006</v>
      </c>
      <c r="C18" s="440">
        <v>36104.895334460001</v>
      </c>
      <c r="D18" s="440">
        <v>52257.456370619992</v>
      </c>
      <c r="E18" s="440">
        <v>53814.86645804</v>
      </c>
      <c r="F18" s="440">
        <v>53998.520791000003</v>
      </c>
      <c r="G18" s="440">
        <v>46840.575551000002</v>
      </c>
      <c r="H18" s="440">
        <v>47348.463062000003</v>
      </c>
    </row>
    <row r="19" spans="1:8" ht="15" x14ac:dyDescent="0.2">
      <c r="A19" s="493" t="s">
        <v>512</v>
      </c>
      <c r="B19" s="428">
        <v>4917.7098826799993</v>
      </c>
      <c r="C19" s="428">
        <v>4222.7729084599996</v>
      </c>
      <c r="D19" s="428">
        <v>4316.7218541699986</v>
      </c>
      <c r="E19" s="428">
        <v>5805.3853242900022</v>
      </c>
      <c r="F19" s="428">
        <v>6890.1431620000003</v>
      </c>
      <c r="G19" s="428">
        <v>5755.8315890000003</v>
      </c>
      <c r="H19" s="428">
        <v>4880.9725470000003</v>
      </c>
    </row>
    <row r="20" spans="1:8" ht="30" x14ac:dyDescent="0.2">
      <c r="A20" s="567" t="s">
        <v>640</v>
      </c>
      <c r="B20" s="428">
        <v>18873.384440639999</v>
      </c>
      <c r="C20" s="428">
        <v>13173.71880409</v>
      </c>
      <c r="D20" s="428">
        <v>14818.11362143</v>
      </c>
      <c r="E20" s="428">
        <v>20967.76559911</v>
      </c>
      <c r="F20" s="428">
        <v>19186.107194</v>
      </c>
      <c r="G20" s="428">
        <v>16305.314382</v>
      </c>
      <c r="H20" s="428">
        <v>20440.813765999999</v>
      </c>
    </row>
    <row r="21" spans="1:8" ht="15" x14ac:dyDescent="0.2">
      <c r="A21" s="493" t="s">
        <v>513</v>
      </c>
      <c r="B21" s="428">
        <v>10387.302553330001</v>
      </c>
      <c r="C21" s="428">
        <v>11528.23155486</v>
      </c>
      <c r="D21" s="428">
        <v>11786.55776752</v>
      </c>
      <c r="E21" s="428">
        <v>14191.119383029998</v>
      </c>
      <c r="F21" s="428">
        <v>10350.625302</v>
      </c>
      <c r="G21" s="428">
        <v>11891.973982</v>
      </c>
      <c r="H21" s="428">
        <v>10155.278759999999</v>
      </c>
    </row>
    <row r="22" spans="1:8" ht="30" x14ac:dyDescent="0.2">
      <c r="A22" s="493" t="s">
        <v>514</v>
      </c>
      <c r="B22" s="428">
        <v>236.34537544</v>
      </c>
      <c r="C22" s="428">
        <v>166.37582868999999</v>
      </c>
      <c r="D22" s="428">
        <v>98.428691110000003</v>
      </c>
      <c r="E22" s="428">
        <v>88.388187000000002</v>
      </c>
      <c r="F22" s="428">
        <v>264.729378</v>
      </c>
      <c r="G22" s="428">
        <v>211.16325000000001</v>
      </c>
      <c r="H22" s="428">
        <v>102.00753</v>
      </c>
    </row>
    <row r="23" spans="1:8" ht="15" x14ac:dyDescent="0.2">
      <c r="A23" s="493" t="s">
        <v>515</v>
      </c>
      <c r="B23" s="428">
        <v>350.57217682000004</v>
      </c>
      <c r="C23" s="428">
        <v>315.95959330000005</v>
      </c>
      <c r="D23" s="428">
        <v>441.11093533999997</v>
      </c>
      <c r="E23" s="428">
        <v>564.74521792000007</v>
      </c>
      <c r="F23" s="428">
        <v>527.52774999999997</v>
      </c>
      <c r="G23" s="428">
        <v>435.812478</v>
      </c>
      <c r="H23" s="428">
        <v>505.37370099999998</v>
      </c>
    </row>
    <row r="24" spans="1:8" ht="15" x14ac:dyDescent="0.2">
      <c r="A24" s="493" t="s">
        <v>516</v>
      </c>
      <c r="B24" s="428">
        <v>3514.3278847299998</v>
      </c>
      <c r="C24" s="428">
        <v>2490.0274902600004</v>
      </c>
      <c r="D24" s="428">
        <v>2106.2918183400002</v>
      </c>
      <c r="E24" s="428">
        <v>8441.945877690001</v>
      </c>
      <c r="F24" s="428">
        <v>11523.164462000001</v>
      </c>
      <c r="G24" s="428">
        <v>9294.8798700000007</v>
      </c>
      <c r="H24" s="428">
        <v>9576.4967579999993</v>
      </c>
    </row>
    <row r="25" spans="1:8" ht="15" x14ac:dyDescent="0.2">
      <c r="A25" s="493" t="s">
        <v>517</v>
      </c>
      <c r="B25" s="428">
        <v>6919.3060621599998</v>
      </c>
      <c r="C25" s="428">
        <v>4207.8091548000002</v>
      </c>
      <c r="D25" s="428">
        <v>18690.23168271</v>
      </c>
      <c r="E25" s="428">
        <v>3755.516869</v>
      </c>
      <c r="F25" s="428">
        <v>5256.2235430000001</v>
      </c>
      <c r="G25" s="428">
        <v>2945.6</v>
      </c>
      <c r="H25" s="428">
        <v>1687.52</v>
      </c>
    </row>
    <row r="26" spans="1:8" ht="15" x14ac:dyDescent="0.2">
      <c r="A26" s="497" t="s">
        <v>518</v>
      </c>
      <c r="B26" s="441">
        <v>212641.7458676</v>
      </c>
      <c r="C26" s="441">
        <v>198972.08636697999</v>
      </c>
      <c r="D26" s="441">
        <v>241946.52140259003</v>
      </c>
      <c r="E26" s="441">
        <v>224639.08786999999</v>
      </c>
      <c r="F26" s="441">
        <v>231508.60792000001</v>
      </c>
      <c r="G26" s="441">
        <v>228909.264482</v>
      </c>
      <c r="H26" s="441">
        <v>244835.79631400001</v>
      </c>
    </row>
    <row r="27" spans="1:8" ht="15" x14ac:dyDescent="0.2">
      <c r="A27" s="498" t="s">
        <v>0</v>
      </c>
      <c r="B27" s="433">
        <v>812903.80842807994</v>
      </c>
      <c r="C27" s="433">
        <v>762611.90939306002</v>
      </c>
      <c r="D27" s="433">
        <v>833070.24708706979</v>
      </c>
      <c r="E27" s="433">
        <v>866183.34387923009</v>
      </c>
      <c r="F27" s="433">
        <v>904314.45968900004</v>
      </c>
      <c r="G27" s="433">
        <v>889037.17570000002</v>
      </c>
      <c r="H27" s="433">
        <v>898896.91591700003</v>
      </c>
    </row>
  </sheetData>
  <mergeCells count="4">
    <mergeCell ref="A1:H1"/>
    <mergeCell ref="A2:H2"/>
    <mergeCell ref="A3:A4"/>
    <mergeCell ref="F3:H3"/>
  </mergeCells>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0"/>
  <sheetViews>
    <sheetView zoomScaleNormal="100" workbookViewId="0">
      <selection sqref="A1:K1"/>
    </sheetView>
  </sheetViews>
  <sheetFormatPr defaultColWidth="9.140625" defaultRowHeight="12.75" x14ac:dyDescent="0.2"/>
  <cols>
    <col min="1" max="1" width="46.85546875" style="425" customWidth="1"/>
    <col min="2" max="2" width="13.85546875" style="425" customWidth="1"/>
    <col min="3" max="3" width="12.7109375" style="425" customWidth="1"/>
    <col min="4" max="5" width="16.28515625" style="425" customWidth="1"/>
    <col min="6" max="6" width="17.5703125" style="425" customWidth="1"/>
    <col min="7" max="7" width="17.42578125" style="425" customWidth="1"/>
    <col min="8" max="8" width="15.140625" style="425" customWidth="1"/>
    <col min="9" max="9" width="16.85546875" style="425" customWidth="1"/>
    <col min="10" max="10" width="17" style="425" customWidth="1"/>
    <col min="11" max="11" width="17.140625" style="425" customWidth="1"/>
    <col min="12" max="16384" width="9.140625" style="425"/>
  </cols>
  <sheetData>
    <row r="1" spans="1:13" s="424" customFormat="1" ht="28.7" customHeight="1" x14ac:dyDescent="0.15">
      <c r="A1" s="794" t="s">
        <v>300</v>
      </c>
      <c r="B1" s="794"/>
      <c r="C1" s="794"/>
      <c r="D1" s="794"/>
      <c r="E1" s="794"/>
      <c r="F1" s="794"/>
      <c r="G1" s="794"/>
      <c r="H1" s="794"/>
      <c r="I1" s="794"/>
      <c r="J1" s="794"/>
      <c r="K1" s="794"/>
    </row>
    <row r="2" spans="1:13" s="424" customFormat="1" ht="27.2" customHeight="1" x14ac:dyDescent="0.15">
      <c r="A2" s="837" t="s">
        <v>682</v>
      </c>
      <c r="B2" s="837"/>
      <c r="C2" s="837"/>
      <c r="D2" s="837"/>
      <c r="E2" s="837"/>
      <c r="F2" s="837"/>
      <c r="G2" s="837"/>
      <c r="H2" s="837"/>
      <c r="I2" s="837"/>
      <c r="J2" s="837"/>
      <c r="K2" s="837"/>
    </row>
    <row r="3" spans="1:13" s="424" customFormat="1" ht="40.5" customHeight="1" x14ac:dyDescent="0.15">
      <c r="A3" s="796" t="s">
        <v>520</v>
      </c>
      <c r="B3" s="798" t="s">
        <v>598</v>
      </c>
      <c r="C3" s="799"/>
      <c r="D3" s="798" t="s">
        <v>620</v>
      </c>
      <c r="E3" s="799"/>
      <c r="F3" s="844" t="s">
        <v>645</v>
      </c>
      <c r="G3" s="845"/>
      <c r="H3" s="845"/>
      <c r="I3" s="846"/>
      <c r="J3" s="847" t="s">
        <v>661</v>
      </c>
      <c r="K3" s="849" t="s">
        <v>662</v>
      </c>
    </row>
    <row r="4" spans="1:13" s="424" customFormat="1" ht="96.75" customHeight="1" x14ac:dyDescent="0.15">
      <c r="A4" s="797"/>
      <c r="B4" s="680" t="s">
        <v>629</v>
      </c>
      <c r="C4" s="680" t="s">
        <v>497</v>
      </c>
      <c r="D4" s="680" t="s">
        <v>557</v>
      </c>
      <c r="E4" s="680" t="s">
        <v>547</v>
      </c>
      <c r="F4" s="680" t="s">
        <v>675</v>
      </c>
      <c r="G4" s="679" t="s">
        <v>658</v>
      </c>
      <c r="H4" s="679" t="s">
        <v>659</v>
      </c>
      <c r="I4" s="679" t="s">
        <v>660</v>
      </c>
      <c r="J4" s="848"/>
      <c r="K4" s="850"/>
    </row>
    <row r="5" spans="1:13" s="424" customFormat="1" ht="17.25" customHeight="1" x14ac:dyDescent="0.15">
      <c r="A5" s="500" t="s">
        <v>521</v>
      </c>
      <c r="B5" s="427">
        <v>605918.60915699997</v>
      </c>
      <c r="C5" s="427">
        <v>612405.46239999996</v>
      </c>
      <c r="D5" s="427">
        <v>585875.84771799995</v>
      </c>
      <c r="E5" s="427">
        <v>576789.82995299995</v>
      </c>
      <c r="F5" s="427">
        <v>597691.57895999996</v>
      </c>
      <c r="G5" s="427">
        <v>594378.75842600001</v>
      </c>
      <c r="H5" s="427">
        <v>597326.90284300002</v>
      </c>
      <c r="I5" s="427">
        <v>617836.71075600001</v>
      </c>
      <c r="J5" s="448">
        <v>1.4513161348294359</v>
      </c>
      <c r="K5" s="509">
        <v>3.0494519077136482</v>
      </c>
    </row>
    <row r="6" spans="1:13" s="424" customFormat="1" ht="20.25" customHeight="1" x14ac:dyDescent="0.15">
      <c r="A6" s="493" t="s">
        <v>522</v>
      </c>
      <c r="B6" s="428">
        <v>4549.1545299999998</v>
      </c>
      <c r="C6" s="428">
        <v>7144.1285250000001</v>
      </c>
      <c r="D6" s="428">
        <v>5601.6766900000002</v>
      </c>
      <c r="E6" s="428">
        <v>5856.745234</v>
      </c>
      <c r="F6" s="428">
        <v>4744.0675609999998</v>
      </c>
      <c r="G6" s="428">
        <v>4911.2675609999997</v>
      </c>
      <c r="H6" s="428">
        <v>4767.8168260000002</v>
      </c>
      <c r="I6" s="428">
        <v>4161.6598560000002</v>
      </c>
      <c r="J6" s="449">
        <v>-12.32504421814463</v>
      </c>
      <c r="K6" s="510">
        <v>-16.143397659014518</v>
      </c>
    </row>
    <row r="7" spans="1:13" s="424" customFormat="1" ht="30" x14ac:dyDescent="0.15">
      <c r="A7" s="493" t="s">
        <v>523</v>
      </c>
      <c r="B7" s="428">
        <v>123373.625248</v>
      </c>
      <c r="C7" s="428">
        <v>123334.87104699999</v>
      </c>
      <c r="D7" s="428">
        <v>125709.365242</v>
      </c>
      <c r="E7" s="428">
        <v>124905.30962499999</v>
      </c>
      <c r="F7" s="428">
        <v>139492.783471</v>
      </c>
      <c r="G7" s="428">
        <v>134504.38347100001</v>
      </c>
      <c r="H7" s="428">
        <v>138779.902496</v>
      </c>
      <c r="I7" s="428">
        <v>139525.41988</v>
      </c>
      <c r="J7" s="449">
        <v>6.9963110640714286</v>
      </c>
      <c r="K7" s="510">
        <v>7.6850807021887766</v>
      </c>
    </row>
    <row r="8" spans="1:13" s="424" customFormat="1" ht="15" x14ac:dyDescent="0.15">
      <c r="A8" s="493" t="s">
        <v>524</v>
      </c>
      <c r="B8" s="428">
        <v>7932.2228109999996</v>
      </c>
      <c r="C8" s="428">
        <v>8426.3279199999997</v>
      </c>
      <c r="D8" s="428">
        <v>8257.8040689999998</v>
      </c>
      <c r="E8" s="428">
        <v>8511.8263310000002</v>
      </c>
      <c r="F8" s="428">
        <v>8565.1257949999999</v>
      </c>
      <c r="G8" s="428">
        <v>8582.1536080000005</v>
      </c>
      <c r="H8" s="428">
        <v>8579.7622570000003</v>
      </c>
      <c r="I8" s="428">
        <v>8403.7631560000009</v>
      </c>
      <c r="J8" s="449">
        <v>3.9277940756383032</v>
      </c>
      <c r="K8" s="510">
        <v>0.8262301680647427</v>
      </c>
    </row>
    <row r="9" spans="1:13" s="424" customFormat="1" ht="30" x14ac:dyDescent="0.2">
      <c r="A9" s="493" t="s">
        <v>641</v>
      </c>
      <c r="B9" s="428">
        <v>2612.4214160000001</v>
      </c>
      <c r="C9" s="428">
        <v>2976.2446380000001</v>
      </c>
      <c r="D9" s="428">
        <v>2608.970245</v>
      </c>
      <c r="E9" s="428">
        <v>2963.0536659999998</v>
      </c>
      <c r="F9" s="428">
        <v>2733.039432</v>
      </c>
      <c r="G9" s="428">
        <v>2758.5880090000001</v>
      </c>
      <c r="H9" s="428">
        <v>2710.7884330000002</v>
      </c>
      <c r="I9" s="428">
        <v>2659.924489</v>
      </c>
      <c r="J9" s="449">
        <v>5.7347439775036637</v>
      </c>
      <c r="K9" s="510">
        <v>-6.9005046836029784</v>
      </c>
      <c r="L9" s="445"/>
      <c r="M9" s="445"/>
    </row>
    <row r="10" spans="1:13" s="424" customFormat="1" ht="30" x14ac:dyDescent="0.15">
      <c r="A10" s="493" t="s">
        <v>525</v>
      </c>
      <c r="B10" s="428">
        <v>56202.484151999997</v>
      </c>
      <c r="C10" s="428">
        <v>57341.434921</v>
      </c>
      <c r="D10" s="428">
        <v>57266.124988000003</v>
      </c>
      <c r="E10" s="428">
        <v>57351.369012000003</v>
      </c>
      <c r="F10" s="428">
        <v>59362.144826000003</v>
      </c>
      <c r="G10" s="428">
        <v>59523.653826000002</v>
      </c>
      <c r="H10" s="428">
        <v>58205.297322999999</v>
      </c>
      <c r="I10" s="428">
        <v>55503.475813999998</v>
      </c>
      <c r="J10" s="449">
        <v>3.9421714643221604</v>
      </c>
      <c r="K10" s="510">
        <v>3.7876773500306111</v>
      </c>
    </row>
    <row r="11" spans="1:13" s="424" customFormat="1" ht="21" customHeight="1" x14ac:dyDescent="0.15">
      <c r="A11" s="493" t="s">
        <v>526</v>
      </c>
      <c r="B11" s="428">
        <v>21049.546868000001</v>
      </c>
      <c r="C11" s="428">
        <v>27028.133723999999</v>
      </c>
      <c r="D11" s="428">
        <v>24408.485135999999</v>
      </c>
      <c r="E11" s="428">
        <v>25814.195206</v>
      </c>
      <c r="F11" s="428">
        <v>24290.018117</v>
      </c>
      <c r="G11" s="428">
        <v>25003.463866999999</v>
      </c>
      <c r="H11" s="428">
        <v>24563.215818000001</v>
      </c>
      <c r="I11" s="428">
        <v>23833.148531999999</v>
      </c>
      <c r="J11" s="449">
        <v>2.4375897467002856</v>
      </c>
      <c r="K11" s="510">
        <v>-3.1406415444304199</v>
      </c>
    </row>
    <row r="12" spans="1:13" s="424" customFormat="1" ht="30" x14ac:dyDescent="0.15">
      <c r="A12" s="493" t="s">
        <v>527</v>
      </c>
      <c r="B12" s="428">
        <v>651.37376500000005</v>
      </c>
      <c r="C12" s="428">
        <v>1118.975113</v>
      </c>
      <c r="D12" s="428">
        <v>880.86678800000004</v>
      </c>
      <c r="E12" s="428">
        <v>898.79004599999996</v>
      </c>
      <c r="F12" s="428">
        <v>842.23535700000002</v>
      </c>
      <c r="G12" s="428">
        <v>845.33535700000004</v>
      </c>
      <c r="H12" s="428">
        <v>794.44178599999998</v>
      </c>
      <c r="I12" s="428">
        <v>720.79590900000005</v>
      </c>
      <c r="J12" s="449">
        <v>-4.0336894844989883</v>
      </c>
      <c r="K12" s="510">
        <v>-5.9474055412491653</v>
      </c>
    </row>
    <row r="13" spans="1:13" s="424" customFormat="1" ht="30" x14ac:dyDescent="0.2">
      <c r="A13" s="493" t="s">
        <v>528</v>
      </c>
      <c r="B13" s="428">
        <v>13409.1124</v>
      </c>
      <c r="C13" s="428">
        <v>13993.084884</v>
      </c>
      <c r="D13" s="428">
        <v>15059.003901</v>
      </c>
      <c r="E13" s="428">
        <v>15164.880972000001</v>
      </c>
      <c r="F13" s="428">
        <v>12011.272349999999</v>
      </c>
      <c r="G13" s="428">
        <v>12212.60375</v>
      </c>
      <c r="H13" s="428">
        <v>14551.508184</v>
      </c>
      <c r="I13" s="428">
        <v>10820.394238999999</v>
      </c>
      <c r="J13" s="449">
        <v>-18.901649602540999</v>
      </c>
      <c r="K13" s="510">
        <v>-19.467856209692648</v>
      </c>
      <c r="L13" s="445"/>
      <c r="M13" s="445"/>
    </row>
    <row r="14" spans="1:13" s="424" customFormat="1" ht="16.5" customHeight="1" x14ac:dyDescent="0.15">
      <c r="A14" s="493" t="s">
        <v>529</v>
      </c>
      <c r="B14" s="428">
        <v>20269.148211</v>
      </c>
      <c r="C14" s="428">
        <v>22970.774851999999</v>
      </c>
      <c r="D14" s="428">
        <v>20968.907714000001</v>
      </c>
      <c r="E14" s="428">
        <v>22338.935633000001</v>
      </c>
      <c r="F14" s="428">
        <v>21426.247385999999</v>
      </c>
      <c r="G14" s="428">
        <v>21432.247385999999</v>
      </c>
      <c r="H14" s="428">
        <v>21876.616096000002</v>
      </c>
      <c r="I14" s="428">
        <v>21957.488101999999</v>
      </c>
      <c r="J14" s="449">
        <v>2.2096509666578728</v>
      </c>
      <c r="K14" s="510">
        <v>-4.0587799790273102</v>
      </c>
    </row>
    <row r="15" spans="1:13" s="424" customFormat="1" ht="33" x14ac:dyDescent="0.15">
      <c r="A15" s="567" t="s">
        <v>724</v>
      </c>
      <c r="B15" s="428">
        <v>865.17885999999999</v>
      </c>
      <c r="C15" s="428">
        <v>1049.931654</v>
      </c>
      <c r="D15" s="428">
        <v>849.54571899999996</v>
      </c>
      <c r="E15" s="428">
        <v>884.43318899999997</v>
      </c>
      <c r="F15" s="428">
        <v>927.397064</v>
      </c>
      <c r="G15" s="428">
        <v>953.19706399999995</v>
      </c>
      <c r="H15" s="428">
        <v>906.39663299999995</v>
      </c>
      <c r="I15" s="428">
        <v>834.23588600000005</v>
      </c>
      <c r="J15" s="449">
        <v>12.200796576552461</v>
      </c>
      <c r="K15" s="510">
        <v>7.7749089309673103</v>
      </c>
    </row>
    <row r="16" spans="1:13" s="424" customFormat="1" ht="18" x14ac:dyDescent="0.2">
      <c r="A16" s="567" t="s">
        <v>723</v>
      </c>
      <c r="B16" s="428">
        <v>2119.5907969999998</v>
      </c>
      <c r="C16" s="428">
        <v>2487.5378780000001</v>
      </c>
      <c r="D16" s="428">
        <v>2442.11528</v>
      </c>
      <c r="E16" s="428">
        <v>2506.5739720000001</v>
      </c>
      <c r="F16" s="428">
        <v>2748.1768860000002</v>
      </c>
      <c r="G16" s="428">
        <v>2766.9267410000002</v>
      </c>
      <c r="H16" s="428">
        <v>2264.4036150000002</v>
      </c>
      <c r="I16" s="428">
        <v>2003.6922770000001</v>
      </c>
      <c r="J16" s="449">
        <v>13.300414753557426</v>
      </c>
      <c r="K16" s="510">
        <v>10.38679775296095</v>
      </c>
      <c r="L16" s="445"/>
      <c r="M16" s="445"/>
    </row>
    <row r="17" spans="1:13" s="424" customFormat="1" ht="18" customHeight="1" x14ac:dyDescent="0.15">
      <c r="A17" s="511" t="s">
        <v>530</v>
      </c>
      <c r="B17" s="446">
        <v>2331.9175930000001</v>
      </c>
      <c r="C17" s="446">
        <v>2691.3613070000001</v>
      </c>
      <c r="D17" s="446">
        <v>2441.11121</v>
      </c>
      <c r="E17" s="446">
        <v>2606.5169299999998</v>
      </c>
      <c r="F17" s="446">
        <v>2512.8521989999999</v>
      </c>
      <c r="G17" s="446">
        <v>1626.4118390000001</v>
      </c>
      <c r="H17" s="446">
        <v>1593.554247</v>
      </c>
      <c r="I17" s="446">
        <v>1647.5694370000001</v>
      </c>
      <c r="J17" s="450">
        <v>-33.374119444562297</v>
      </c>
      <c r="K17" s="512">
        <v>-37.602099557435054</v>
      </c>
    </row>
    <row r="18" spans="1:13" s="424" customFormat="1" ht="19.5" customHeight="1" x14ac:dyDescent="0.2">
      <c r="A18" s="725" t="s">
        <v>0</v>
      </c>
      <c r="B18" s="726">
        <v>861284.38580799999</v>
      </c>
      <c r="C18" s="726">
        <v>882968.26886299998</v>
      </c>
      <c r="D18" s="726">
        <v>852369.8247</v>
      </c>
      <c r="E18" s="726">
        <v>846592.45976899995</v>
      </c>
      <c r="F18" s="726">
        <v>877346.93940399995</v>
      </c>
      <c r="G18" s="726">
        <v>869498.99090500001</v>
      </c>
      <c r="H18" s="726">
        <v>876920.60655699996</v>
      </c>
      <c r="I18" s="726">
        <v>889908.27833300002</v>
      </c>
      <c r="J18" s="727">
        <v>2.0095932198243638</v>
      </c>
      <c r="K18" s="728">
        <v>2.7057329499781164</v>
      </c>
      <c r="L18" s="445"/>
      <c r="M18" s="445"/>
    </row>
    <row r="19" spans="1:13" ht="26.45" customHeight="1" x14ac:dyDescent="0.2">
      <c r="A19" s="841" t="s">
        <v>599</v>
      </c>
      <c r="B19" s="842"/>
      <c r="C19" s="842"/>
      <c r="D19" s="842"/>
      <c r="E19" s="842"/>
      <c r="F19" s="842"/>
      <c r="G19" s="842"/>
      <c r="H19" s="842"/>
      <c r="I19" s="842"/>
      <c r="J19" s="842"/>
      <c r="K19" s="843"/>
      <c r="L19" s="453"/>
      <c r="M19" s="453"/>
    </row>
    <row r="20" spans="1:13" ht="33" customHeight="1" x14ac:dyDescent="0.2">
      <c r="A20" s="825" t="s">
        <v>725</v>
      </c>
      <c r="B20" s="826"/>
      <c r="C20" s="826"/>
      <c r="D20" s="826"/>
      <c r="E20" s="826"/>
      <c r="F20" s="826"/>
      <c r="G20" s="826"/>
      <c r="H20" s="826"/>
      <c r="I20" s="826"/>
      <c r="J20" s="826"/>
      <c r="K20" s="827"/>
    </row>
  </sheetData>
  <mergeCells count="10">
    <mergeCell ref="A20:K20"/>
    <mergeCell ref="A19:K19"/>
    <mergeCell ref="A1:K1"/>
    <mergeCell ref="A2:K2"/>
    <mergeCell ref="A3:A4"/>
    <mergeCell ref="B3:C3"/>
    <mergeCell ref="D3:E3"/>
    <mergeCell ref="F3:I3"/>
    <mergeCell ref="J3:J4"/>
    <mergeCell ref="K3:K4"/>
  </mergeCells>
  <pageMargins left="0.7" right="0.7" top="0.75" bottom="0.75" header="0.3" footer="0.3"/>
  <pageSetup paperSize="9" scale="64" orientation="landscape" r:id="rId1"/>
  <headerFooter alignWithMargins="0"/>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0"/>
  <sheetViews>
    <sheetView zoomScaleNormal="100" workbookViewId="0">
      <selection sqref="A1:K1"/>
    </sheetView>
  </sheetViews>
  <sheetFormatPr defaultColWidth="9.140625" defaultRowHeight="12.75" x14ac:dyDescent="0.2"/>
  <cols>
    <col min="1" max="1" width="46" style="425" customWidth="1"/>
    <col min="2" max="6" width="13.85546875" style="425" customWidth="1"/>
    <col min="7" max="7" width="15.42578125" style="425" customWidth="1"/>
    <col min="8" max="8" width="15.5703125" style="425" customWidth="1"/>
    <col min="9" max="9" width="16" style="425" customWidth="1"/>
    <col min="10" max="11" width="16.85546875" style="425" customWidth="1"/>
    <col min="12" max="12" width="8.28515625" style="453" customWidth="1"/>
    <col min="13" max="13" width="9.140625" style="453"/>
    <col min="14" max="16384" width="9.140625" style="425"/>
  </cols>
  <sheetData>
    <row r="1" spans="1:13" s="424" customFormat="1" ht="28.7" customHeight="1" x14ac:dyDescent="0.2">
      <c r="A1" s="794" t="s">
        <v>300</v>
      </c>
      <c r="B1" s="794"/>
      <c r="C1" s="794"/>
      <c r="D1" s="794"/>
      <c r="E1" s="794"/>
      <c r="F1" s="794"/>
      <c r="G1" s="794"/>
      <c r="H1" s="794"/>
      <c r="I1" s="794"/>
      <c r="J1" s="794"/>
      <c r="K1" s="794"/>
      <c r="L1" s="445"/>
      <c r="M1" s="445"/>
    </row>
    <row r="2" spans="1:13" s="424" customFormat="1" ht="27.2" customHeight="1" x14ac:dyDescent="0.2">
      <c r="A2" s="490" t="s">
        <v>683</v>
      </c>
      <c r="B2" s="490"/>
      <c r="C2" s="490"/>
      <c r="D2" s="490"/>
      <c r="E2" s="490"/>
      <c r="F2" s="490"/>
      <c r="G2" s="490"/>
      <c r="H2" s="490"/>
      <c r="I2" s="490"/>
      <c r="J2" s="490"/>
      <c r="K2" s="490"/>
      <c r="L2" s="445"/>
      <c r="M2" s="445"/>
    </row>
    <row r="3" spans="1:13" s="424" customFormat="1" ht="33" customHeight="1" x14ac:dyDescent="0.2">
      <c r="A3" s="796" t="s">
        <v>520</v>
      </c>
      <c r="B3" s="798" t="s">
        <v>598</v>
      </c>
      <c r="C3" s="799"/>
      <c r="D3" s="798" t="s">
        <v>620</v>
      </c>
      <c r="E3" s="799"/>
      <c r="F3" s="809" t="s">
        <v>645</v>
      </c>
      <c r="G3" s="810"/>
      <c r="H3" s="810"/>
      <c r="I3" s="811"/>
      <c r="J3" s="821" t="s">
        <v>668</v>
      </c>
      <c r="K3" s="823" t="s">
        <v>669</v>
      </c>
      <c r="L3" s="445"/>
      <c r="M3" s="445"/>
    </row>
    <row r="4" spans="1:13" s="424" customFormat="1" ht="105.75" customHeight="1" x14ac:dyDescent="0.2">
      <c r="A4" s="797"/>
      <c r="B4" s="680" t="s">
        <v>630</v>
      </c>
      <c r="C4" s="680" t="s">
        <v>519</v>
      </c>
      <c r="D4" s="680" t="s">
        <v>558</v>
      </c>
      <c r="E4" s="680" t="s">
        <v>548</v>
      </c>
      <c r="F4" s="680" t="s">
        <v>664</v>
      </c>
      <c r="G4" s="679" t="s">
        <v>665</v>
      </c>
      <c r="H4" s="679" t="s">
        <v>677</v>
      </c>
      <c r="I4" s="679" t="s">
        <v>678</v>
      </c>
      <c r="J4" s="822"/>
      <c r="K4" s="824"/>
      <c r="L4" s="445"/>
      <c r="M4" s="445"/>
    </row>
    <row r="5" spans="1:13" s="424" customFormat="1" ht="18.75" customHeight="1" x14ac:dyDescent="0.2">
      <c r="A5" s="500" t="s">
        <v>521</v>
      </c>
      <c r="B5" s="427">
        <v>618364.82256300002</v>
      </c>
      <c r="C5" s="427">
        <v>622115.26021199999</v>
      </c>
      <c r="D5" s="447">
        <v>596360.87789899996</v>
      </c>
      <c r="E5" s="427">
        <v>588073.39686800004</v>
      </c>
      <c r="F5" s="447">
        <v>619641.62204499997</v>
      </c>
      <c r="G5" s="447">
        <v>615491.18751099997</v>
      </c>
      <c r="H5" s="447">
        <v>610342.21917099995</v>
      </c>
      <c r="I5" s="447">
        <v>625298.30837300001</v>
      </c>
      <c r="J5" s="448">
        <v>3.20784114467682</v>
      </c>
      <c r="K5" s="509">
        <v>4.6623075944301169</v>
      </c>
      <c r="L5" s="445"/>
      <c r="M5" s="445"/>
    </row>
    <row r="6" spans="1:13" s="424" customFormat="1" ht="20.25" customHeight="1" x14ac:dyDescent="0.2">
      <c r="A6" s="493" t="s">
        <v>522</v>
      </c>
      <c r="B6" s="428">
        <v>5363.5527899999997</v>
      </c>
      <c r="C6" s="428">
        <v>8965.0101990000021</v>
      </c>
      <c r="D6" s="435">
        <v>6687.7675300000001</v>
      </c>
      <c r="E6" s="428">
        <v>7033.6190740000002</v>
      </c>
      <c r="F6" s="435">
        <v>5002.4589059999998</v>
      </c>
      <c r="G6" s="435">
        <v>5169.6589059999997</v>
      </c>
      <c r="H6" s="435">
        <v>4770.7642679999999</v>
      </c>
      <c r="I6" s="435">
        <v>4167.5226730000004</v>
      </c>
      <c r="J6" s="449">
        <v>-22.699781611577645</v>
      </c>
      <c r="K6" s="510">
        <v>-26.500726701140092</v>
      </c>
      <c r="L6" s="445"/>
      <c r="M6" s="445"/>
    </row>
    <row r="7" spans="1:13" s="424" customFormat="1" ht="30" x14ac:dyDescent="0.2">
      <c r="A7" s="493" t="s">
        <v>523</v>
      </c>
      <c r="B7" s="428">
        <v>126827.22375600001</v>
      </c>
      <c r="C7" s="428">
        <v>127023.299941</v>
      </c>
      <c r="D7" s="435">
        <v>126983.121822</v>
      </c>
      <c r="E7" s="428">
        <v>126518.66996699999</v>
      </c>
      <c r="F7" s="435">
        <v>145117.08868399999</v>
      </c>
      <c r="G7" s="435">
        <v>140128.68868399999</v>
      </c>
      <c r="H7" s="435">
        <v>139607.93309800001</v>
      </c>
      <c r="I7" s="435">
        <v>139934.75419000001</v>
      </c>
      <c r="J7" s="449">
        <v>10.35221584836049</v>
      </c>
      <c r="K7" s="510">
        <v>10.757320418045744</v>
      </c>
      <c r="L7" s="445"/>
      <c r="M7" s="445"/>
    </row>
    <row r="8" spans="1:13" s="424" customFormat="1" ht="15" x14ac:dyDescent="0.2">
      <c r="A8" s="493" t="s">
        <v>524</v>
      </c>
      <c r="B8" s="428">
        <v>8230.1573860000008</v>
      </c>
      <c r="C8" s="428">
        <v>8772.9219379999995</v>
      </c>
      <c r="D8" s="435">
        <v>8569.0250199999991</v>
      </c>
      <c r="E8" s="428">
        <v>8804.5103589999999</v>
      </c>
      <c r="F8" s="435">
        <v>8936.930719</v>
      </c>
      <c r="G8" s="435">
        <v>8953.9585320000006</v>
      </c>
      <c r="H8" s="435">
        <v>8580.5090010000004</v>
      </c>
      <c r="I8" s="435">
        <v>8403.7611699999998</v>
      </c>
      <c r="J8" s="449">
        <v>4.4921506367593897</v>
      </c>
      <c r="K8" s="510">
        <v>1.697404704024617</v>
      </c>
      <c r="L8" s="445"/>
      <c r="M8" s="445"/>
    </row>
    <row r="9" spans="1:13" s="424" customFormat="1" ht="30" x14ac:dyDescent="0.2">
      <c r="A9" s="493" t="s">
        <v>641</v>
      </c>
      <c r="B9" s="428">
        <v>2624.259881</v>
      </c>
      <c r="C9" s="428">
        <v>2988.0831025399989</v>
      </c>
      <c r="D9" s="435">
        <v>2668.592048</v>
      </c>
      <c r="E9" s="428">
        <v>3022.6754689999998</v>
      </c>
      <c r="F9" s="435">
        <v>2739.3909149999999</v>
      </c>
      <c r="G9" s="435">
        <v>2764.939492</v>
      </c>
      <c r="H9" s="435">
        <v>2710.8926099999999</v>
      </c>
      <c r="I9" s="435">
        <v>2659.924489</v>
      </c>
      <c r="J9" s="449">
        <v>3.6104223600684278</v>
      </c>
      <c r="K9" s="510">
        <v>-8.526749882456528</v>
      </c>
      <c r="L9" s="445"/>
      <c r="M9" s="445"/>
    </row>
    <row r="10" spans="1:13" s="424" customFormat="1" ht="30" x14ac:dyDescent="0.2">
      <c r="A10" s="493" t="s">
        <v>525</v>
      </c>
      <c r="B10" s="428">
        <v>56477.067095999999</v>
      </c>
      <c r="C10" s="428">
        <v>58466.791678000001</v>
      </c>
      <c r="D10" s="435">
        <v>57555.124989000004</v>
      </c>
      <c r="E10" s="428">
        <v>58104.072343</v>
      </c>
      <c r="F10" s="435">
        <v>60266.333636000003</v>
      </c>
      <c r="G10" s="435">
        <v>60427.842636000001</v>
      </c>
      <c r="H10" s="435">
        <v>58205.297322999999</v>
      </c>
      <c r="I10" s="435">
        <v>55503.475813999998</v>
      </c>
      <c r="J10" s="449">
        <v>4.9912456059282899</v>
      </c>
      <c r="K10" s="510">
        <v>3.9993243146234549</v>
      </c>
      <c r="L10" s="445"/>
      <c r="M10" s="445"/>
    </row>
    <row r="11" spans="1:13" s="424" customFormat="1" ht="15" x14ac:dyDescent="0.2">
      <c r="A11" s="493" t="s">
        <v>526</v>
      </c>
      <c r="B11" s="428">
        <v>20962.595535</v>
      </c>
      <c r="C11" s="428">
        <v>29190.804103999999</v>
      </c>
      <c r="D11" s="435">
        <v>26133.070596000001</v>
      </c>
      <c r="E11" s="428">
        <v>27454.729618000005</v>
      </c>
      <c r="F11" s="435">
        <v>24732.661897999998</v>
      </c>
      <c r="G11" s="435">
        <v>25446.107648000001</v>
      </c>
      <c r="H11" s="435">
        <v>24638.690062999998</v>
      </c>
      <c r="I11" s="435">
        <v>23851.600662000001</v>
      </c>
      <c r="J11" s="449">
        <v>-2.6287111783379511</v>
      </c>
      <c r="K11" s="510">
        <v>-7.3161236622891419</v>
      </c>
      <c r="L11" s="445"/>
      <c r="M11" s="445"/>
    </row>
    <row r="12" spans="1:13" s="424" customFormat="1" ht="30" x14ac:dyDescent="0.2">
      <c r="A12" s="493" t="s">
        <v>527</v>
      </c>
      <c r="B12" s="428">
        <v>937.03419299999996</v>
      </c>
      <c r="C12" s="428">
        <v>1442.7772894899999</v>
      </c>
      <c r="D12" s="435">
        <v>1276.8322410000001</v>
      </c>
      <c r="E12" s="428">
        <v>1296.293752</v>
      </c>
      <c r="F12" s="435">
        <v>1508.714788</v>
      </c>
      <c r="G12" s="435">
        <v>1511.8147879999999</v>
      </c>
      <c r="H12" s="435">
        <v>897.24587399999996</v>
      </c>
      <c r="I12" s="435">
        <v>724.79923899999994</v>
      </c>
      <c r="J12" s="449">
        <v>18.403556822465909</v>
      </c>
      <c r="K12" s="510">
        <v>16.625941123875744</v>
      </c>
      <c r="L12" s="445"/>
      <c r="M12" s="445"/>
    </row>
    <row r="13" spans="1:13" s="424" customFormat="1" ht="30" x14ac:dyDescent="0.2">
      <c r="A13" s="493" t="s">
        <v>528</v>
      </c>
      <c r="B13" s="428">
        <v>14311.167444999999</v>
      </c>
      <c r="C13" s="428">
        <v>14756.08706</v>
      </c>
      <c r="D13" s="435">
        <v>15680.241769</v>
      </c>
      <c r="E13" s="428">
        <v>15787.520957999999</v>
      </c>
      <c r="F13" s="435">
        <v>15803.913859</v>
      </c>
      <c r="G13" s="435">
        <v>16005.245258999999</v>
      </c>
      <c r="H13" s="435">
        <v>12827.034908</v>
      </c>
      <c r="I13" s="435">
        <v>12266.174539</v>
      </c>
      <c r="J13" s="449">
        <v>2.0726943805326674</v>
      </c>
      <c r="K13" s="510">
        <v>1.3790911288682908</v>
      </c>
      <c r="L13" s="445"/>
      <c r="M13" s="445"/>
    </row>
    <row r="14" spans="1:13" s="424" customFormat="1" ht="15" x14ac:dyDescent="0.2">
      <c r="A14" s="493" t="s">
        <v>529</v>
      </c>
      <c r="B14" s="428">
        <v>20013.344946000001</v>
      </c>
      <c r="C14" s="428">
        <v>23448.467468999999</v>
      </c>
      <c r="D14" s="435">
        <v>21175.567902999999</v>
      </c>
      <c r="E14" s="428">
        <v>22545.595821999999</v>
      </c>
      <c r="F14" s="435">
        <v>22471.603169000002</v>
      </c>
      <c r="G14" s="435">
        <v>22477.603169000002</v>
      </c>
      <c r="H14" s="435">
        <v>21626.471010000001</v>
      </c>
      <c r="I14" s="435">
        <v>21586.1024</v>
      </c>
      <c r="J14" s="449">
        <v>6.1487619692860269</v>
      </c>
      <c r="K14" s="510">
        <v>-0.30157842594539136</v>
      </c>
      <c r="L14" s="445"/>
      <c r="M14" s="445"/>
    </row>
    <row r="15" spans="1:13" s="424" customFormat="1" ht="33" x14ac:dyDescent="0.2">
      <c r="A15" s="567" t="s">
        <v>724</v>
      </c>
      <c r="B15" s="428">
        <v>884.76474599999995</v>
      </c>
      <c r="C15" s="428">
        <v>1167.095722</v>
      </c>
      <c r="D15" s="435">
        <v>976.93611499999997</v>
      </c>
      <c r="E15" s="428">
        <v>1071.6999740000001</v>
      </c>
      <c r="F15" s="435">
        <v>1165.8739660000001</v>
      </c>
      <c r="G15" s="435">
        <v>1191.6739660000001</v>
      </c>
      <c r="H15" s="435">
        <v>907.26330299999995</v>
      </c>
      <c r="I15" s="435">
        <v>834.23588600000005</v>
      </c>
      <c r="J15" s="449">
        <v>21.980746509714212</v>
      </c>
      <c r="K15" s="510">
        <v>11.194736858321502</v>
      </c>
      <c r="L15" s="445"/>
      <c r="M15" s="445"/>
    </row>
    <row r="16" spans="1:13" s="424" customFormat="1" ht="18" x14ac:dyDescent="0.2">
      <c r="A16" s="567" t="s">
        <v>723</v>
      </c>
      <c r="B16" s="428">
        <v>2447.792183</v>
      </c>
      <c r="C16" s="428">
        <v>2928.0650799700002</v>
      </c>
      <c r="D16" s="435">
        <v>2758.98758</v>
      </c>
      <c r="E16" s="428">
        <v>2850.8925352299998</v>
      </c>
      <c r="F16" s="435">
        <v>3016.8614349999998</v>
      </c>
      <c r="G16" s="435">
        <v>3035.6112899999998</v>
      </c>
      <c r="H16" s="435">
        <v>2264.6893829999999</v>
      </c>
      <c r="I16" s="435">
        <v>2003.8780449999999</v>
      </c>
      <c r="J16" s="449">
        <v>10.026276015349074</v>
      </c>
      <c r="K16" s="510">
        <v>6.4793306828416668</v>
      </c>
      <c r="L16" s="445"/>
      <c r="M16" s="445"/>
    </row>
    <row r="17" spans="1:13" s="424" customFormat="1" ht="15" x14ac:dyDescent="0.2">
      <c r="A17" s="511" t="s">
        <v>530</v>
      </c>
      <c r="B17" s="451">
        <v>2445.4948490000002</v>
      </c>
      <c r="C17" s="451">
        <v>2947.62003</v>
      </c>
      <c r="D17" s="454">
        <v>2493.147543</v>
      </c>
      <c r="E17" s="451">
        <v>3619.66714</v>
      </c>
      <c r="F17" s="454">
        <v>2596.5681679999998</v>
      </c>
      <c r="G17" s="454">
        <v>1710.127808</v>
      </c>
      <c r="H17" s="454">
        <v>1658.165688</v>
      </c>
      <c r="I17" s="454">
        <v>1662.3784370000001</v>
      </c>
      <c r="J17" s="456">
        <v>-31.406875104463083</v>
      </c>
      <c r="K17" s="513">
        <v>-52.754556099873874</v>
      </c>
      <c r="L17" s="445"/>
      <c r="M17" s="445"/>
    </row>
    <row r="18" spans="1:13" s="424" customFormat="1" ht="14.85" customHeight="1" x14ac:dyDescent="0.2">
      <c r="A18" s="721" t="s">
        <v>0</v>
      </c>
      <c r="B18" s="722">
        <v>879889.27736900002</v>
      </c>
      <c r="C18" s="722">
        <v>904212.28382500005</v>
      </c>
      <c r="D18" s="723">
        <v>869319.29305500002</v>
      </c>
      <c r="E18" s="722">
        <v>866183.34387922997</v>
      </c>
      <c r="F18" s="723">
        <v>913000.02218800003</v>
      </c>
      <c r="G18" s="723">
        <v>904314.45968900004</v>
      </c>
      <c r="H18" s="723">
        <v>889037.17570000002</v>
      </c>
      <c r="I18" s="723">
        <v>898896.91591700003</v>
      </c>
      <c r="J18" s="724">
        <v>4.0255826499626473</v>
      </c>
      <c r="K18" s="724">
        <v>4.4021991509324847</v>
      </c>
      <c r="L18" s="445"/>
      <c r="M18" s="445"/>
    </row>
    <row r="19" spans="1:13" ht="33" customHeight="1" x14ac:dyDescent="0.2">
      <c r="A19" s="841" t="s">
        <v>599</v>
      </c>
      <c r="B19" s="842"/>
      <c r="C19" s="842"/>
      <c r="D19" s="842"/>
      <c r="E19" s="842"/>
      <c r="F19" s="842"/>
      <c r="G19" s="842"/>
      <c r="H19" s="842"/>
      <c r="I19" s="842"/>
      <c r="J19" s="842"/>
      <c r="K19" s="843"/>
    </row>
    <row r="20" spans="1:13" ht="31.15" customHeight="1" x14ac:dyDescent="0.2">
      <c r="A20" s="825" t="s">
        <v>725</v>
      </c>
      <c r="B20" s="826"/>
      <c r="C20" s="826"/>
      <c r="D20" s="826"/>
      <c r="E20" s="826"/>
      <c r="F20" s="826"/>
      <c r="G20" s="826"/>
      <c r="H20" s="826"/>
      <c r="I20" s="826"/>
      <c r="J20" s="826"/>
      <c r="K20" s="827"/>
    </row>
  </sheetData>
  <mergeCells count="9">
    <mergeCell ref="A20:K20"/>
    <mergeCell ref="A19:K19"/>
    <mergeCell ref="A1:K1"/>
    <mergeCell ref="A3:A4"/>
    <mergeCell ref="B3:C3"/>
    <mergeCell ref="D3:E3"/>
    <mergeCell ref="F3:I3"/>
    <mergeCell ref="J3:J4"/>
    <mergeCell ref="K3:K4"/>
  </mergeCells>
  <pageMargins left="0.7" right="0.7" top="0.75" bottom="0.75" header="0.3" footer="0.3"/>
  <pageSetup paperSize="9" scale="6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9"/>
  <sheetViews>
    <sheetView zoomScaleNormal="100" workbookViewId="0">
      <selection sqref="A1:H1"/>
    </sheetView>
  </sheetViews>
  <sheetFormatPr defaultColWidth="9.140625" defaultRowHeight="12.75" x14ac:dyDescent="0.2"/>
  <cols>
    <col min="1" max="1" width="56.7109375" style="425" customWidth="1"/>
    <col min="2" max="5" width="15.7109375" style="425" customWidth="1"/>
    <col min="6" max="8" width="16.42578125" style="425" customWidth="1"/>
    <col min="9" max="16384" width="9.140625" style="425"/>
  </cols>
  <sheetData>
    <row r="1" spans="1:8" s="424" customFormat="1" ht="28.7" customHeight="1" x14ac:dyDescent="0.15">
      <c r="A1" s="816" t="s">
        <v>300</v>
      </c>
      <c r="B1" s="817"/>
      <c r="C1" s="817"/>
      <c r="D1" s="817"/>
      <c r="E1" s="817"/>
      <c r="F1" s="817"/>
      <c r="G1" s="817"/>
      <c r="H1" s="818"/>
    </row>
    <row r="2" spans="1:8" s="424" customFormat="1" ht="51" customHeight="1" thickBot="1" x14ac:dyDescent="0.2">
      <c r="A2" s="838" t="s">
        <v>684</v>
      </c>
      <c r="B2" s="839"/>
      <c r="C2" s="839"/>
      <c r="D2" s="839"/>
      <c r="E2" s="839"/>
      <c r="F2" s="839"/>
      <c r="G2" s="839"/>
      <c r="H2" s="840"/>
    </row>
    <row r="3" spans="1:8" s="424" customFormat="1" ht="35.25" customHeight="1" x14ac:dyDescent="0.15">
      <c r="A3" s="831" t="s">
        <v>520</v>
      </c>
      <c r="B3" s="681" t="s">
        <v>452</v>
      </c>
      <c r="C3" s="681" t="s">
        <v>543</v>
      </c>
      <c r="D3" s="730" t="s">
        <v>617</v>
      </c>
      <c r="E3" s="682" t="s">
        <v>620</v>
      </c>
      <c r="F3" s="833" t="s">
        <v>645</v>
      </c>
      <c r="G3" s="834"/>
      <c r="H3" s="835"/>
    </row>
    <row r="4" spans="1:8" s="424" customFormat="1" ht="89.25" customHeight="1" x14ac:dyDescent="0.15">
      <c r="A4" s="832"/>
      <c r="B4" s="563" t="s">
        <v>638</v>
      </c>
      <c r="C4" s="563" t="s">
        <v>638</v>
      </c>
      <c r="D4" s="563" t="s">
        <v>638</v>
      </c>
      <c r="E4" s="561" t="s">
        <v>639</v>
      </c>
      <c r="F4" s="562" t="s">
        <v>671</v>
      </c>
      <c r="G4" s="562" t="s">
        <v>659</v>
      </c>
      <c r="H4" s="562" t="s">
        <v>660</v>
      </c>
    </row>
    <row r="5" spans="1:8" ht="15" x14ac:dyDescent="0.2">
      <c r="A5" s="500" t="s">
        <v>521</v>
      </c>
      <c r="B5" s="427">
        <v>557699.75158713001</v>
      </c>
      <c r="C5" s="427">
        <v>529542.4805647498</v>
      </c>
      <c r="D5" s="427">
        <v>585468.41678429057</v>
      </c>
      <c r="E5" s="427">
        <v>576789.82995299995</v>
      </c>
      <c r="F5" s="427">
        <v>594378.75842600001</v>
      </c>
      <c r="G5" s="427">
        <v>597326.90284300002</v>
      </c>
      <c r="H5" s="427">
        <v>617836.71075600001</v>
      </c>
    </row>
    <row r="6" spans="1:8" ht="15" x14ac:dyDescent="0.2">
      <c r="A6" s="493" t="s">
        <v>522</v>
      </c>
      <c r="B6" s="428">
        <v>6041.9192611400031</v>
      </c>
      <c r="C6" s="428">
        <v>7311.2341061199995</v>
      </c>
      <c r="D6" s="428">
        <v>7117.1874272199984</v>
      </c>
      <c r="E6" s="428">
        <v>5856.745234</v>
      </c>
      <c r="F6" s="428">
        <v>4911.2675609999997</v>
      </c>
      <c r="G6" s="428">
        <v>4767.8168260000002</v>
      </c>
      <c r="H6" s="428">
        <v>4161.6598560000002</v>
      </c>
    </row>
    <row r="7" spans="1:8" ht="15" x14ac:dyDescent="0.2">
      <c r="A7" s="493" t="s">
        <v>523</v>
      </c>
      <c r="B7" s="428">
        <v>131634.44178805998</v>
      </c>
      <c r="C7" s="428">
        <v>118217.81038892998</v>
      </c>
      <c r="D7" s="428">
        <v>123257.13121158999</v>
      </c>
      <c r="E7" s="428">
        <v>124905.30962499999</v>
      </c>
      <c r="F7" s="428">
        <v>134504.38347100001</v>
      </c>
      <c r="G7" s="428">
        <v>138779.902496</v>
      </c>
      <c r="H7" s="428">
        <v>139525.41988</v>
      </c>
    </row>
    <row r="8" spans="1:8" ht="15" x14ac:dyDescent="0.2">
      <c r="A8" s="493" t="s">
        <v>524</v>
      </c>
      <c r="B8" s="428">
        <v>8126.7597029699991</v>
      </c>
      <c r="C8" s="428">
        <v>7923.5594197099999</v>
      </c>
      <c r="D8" s="428">
        <v>8050.2795149499998</v>
      </c>
      <c r="E8" s="428">
        <v>8511.8263310000002</v>
      </c>
      <c r="F8" s="428">
        <v>8582.1536080000005</v>
      </c>
      <c r="G8" s="428">
        <v>8579.7622570000003</v>
      </c>
      <c r="H8" s="428">
        <v>8403.7631560000009</v>
      </c>
    </row>
    <row r="9" spans="1:8" ht="30" x14ac:dyDescent="0.2">
      <c r="A9" s="493" t="s">
        <v>641</v>
      </c>
      <c r="B9" s="428">
        <v>2537.1490306099995</v>
      </c>
      <c r="C9" s="428">
        <v>2565.8806119799997</v>
      </c>
      <c r="D9" s="428">
        <v>2818.4387970499997</v>
      </c>
      <c r="E9" s="428">
        <v>2963.0536659999998</v>
      </c>
      <c r="F9" s="428">
        <v>2758.5880090000001</v>
      </c>
      <c r="G9" s="428">
        <v>2710.7884330000002</v>
      </c>
      <c r="H9" s="428">
        <v>2659.924489</v>
      </c>
    </row>
    <row r="10" spans="1:8" ht="30" x14ac:dyDescent="0.2">
      <c r="A10" s="493" t="s">
        <v>525</v>
      </c>
      <c r="B10" s="428">
        <v>53513.581039639997</v>
      </c>
      <c r="C10" s="428">
        <v>54879.715387199991</v>
      </c>
      <c r="D10" s="428">
        <v>56895.263592949996</v>
      </c>
      <c r="E10" s="428">
        <v>57351.369012000003</v>
      </c>
      <c r="F10" s="428">
        <v>59523.653826000002</v>
      </c>
      <c r="G10" s="428">
        <v>58205.297322999999</v>
      </c>
      <c r="H10" s="428">
        <v>55503.475813999998</v>
      </c>
    </row>
    <row r="11" spans="1:8" ht="15" x14ac:dyDescent="0.2">
      <c r="A11" s="493" t="s">
        <v>526</v>
      </c>
      <c r="B11" s="428">
        <v>26582.254870970006</v>
      </c>
      <c r="C11" s="428">
        <v>25436.473795129998</v>
      </c>
      <c r="D11" s="428">
        <v>26734.652970870011</v>
      </c>
      <c r="E11" s="428">
        <v>25814.195206</v>
      </c>
      <c r="F11" s="428">
        <v>25003.463866999999</v>
      </c>
      <c r="G11" s="428">
        <v>24563.215818000001</v>
      </c>
      <c r="H11" s="428">
        <v>23833.148531999999</v>
      </c>
    </row>
    <row r="12" spans="1:8" ht="30" x14ac:dyDescent="0.2">
      <c r="A12" s="493" t="s">
        <v>527</v>
      </c>
      <c r="B12" s="428">
        <v>1023.64282893</v>
      </c>
      <c r="C12" s="428">
        <v>1383.6558816799998</v>
      </c>
      <c r="D12" s="428">
        <v>1101.0944533599998</v>
      </c>
      <c r="E12" s="428">
        <v>898.79004599999996</v>
      </c>
      <c r="F12" s="428">
        <v>845.33535700000004</v>
      </c>
      <c r="G12" s="428">
        <v>794.44178599999998</v>
      </c>
      <c r="H12" s="428">
        <v>720.79590900000005</v>
      </c>
    </row>
    <row r="13" spans="1:8" ht="15" x14ac:dyDescent="0.2">
      <c r="A13" s="493" t="s">
        <v>528</v>
      </c>
      <c r="B13" s="428">
        <v>13674.942454019996</v>
      </c>
      <c r="C13" s="428">
        <v>14453.385735299998</v>
      </c>
      <c r="D13" s="428">
        <v>13946.506137280005</v>
      </c>
      <c r="E13" s="428">
        <v>15164.880972000001</v>
      </c>
      <c r="F13" s="428">
        <v>12212.60375</v>
      </c>
      <c r="G13" s="428">
        <v>14551.508184</v>
      </c>
      <c r="H13" s="428">
        <v>10820.394238999999</v>
      </c>
    </row>
    <row r="14" spans="1:8" ht="15" x14ac:dyDescent="0.2">
      <c r="A14" s="493" t="s">
        <v>529</v>
      </c>
      <c r="B14" s="428">
        <v>20671.707451400001</v>
      </c>
      <c r="C14" s="428">
        <v>21267.143904929999</v>
      </c>
      <c r="D14" s="428">
        <v>22648.928749719998</v>
      </c>
      <c r="E14" s="428">
        <v>22338.935633000001</v>
      </c>
      <c r="F14" s="428">
        <v>21432.247385999999</v>
      </c>
      <c r="G14" s="428">
        <v>21876.616096000002</v>
      </c>
      <c r="H14" s="428">
        <v>21957.488101999999</v>
      </c>
    </row>
    <row r="15" spans="1:8" ht="33" x14ac:dyDescent="0.2">
      <c r="A15" s="567" t="s">
        <v>726</v>
      </c>
      <c r="B15" s="428">
        <v>1389.4280134799994</v>
      </c>
      <c r="C15" s="428">
        <v>1323.2602505500001</v>
      </c>
      <c r="D15" s="428">
        <v>1021.9807189400003</v>
      </c>
      <c r="E15" s="428">
        <v>884.43318899999997</v>
      </c>
      <c r="F15" s="428">
        <v>953.19706399999995</v>
      </c>
      <c r="G15" s="428">
        <v>906.39663299999995</v>
      </c>
      <c r="H15" s="428">
        <v>834.23588600000005</v>
      </c>
    </row>
    <row r="16" spans="1:8" ht="18" x14ac:dyDescent="0.2">
      <c r="A16" s="567" t="s">
        <v>727</v>
      </c>
      <c r="B16" s="428">
        <v>1685.7245315100008</v>
      </c>
      <c r="C16" s="428">
        <v>2200.2394049999998</v>
      </c>
      <c r="D16" s="428">
        <v>2428.3145794100005</v>
      </c>
      <c r="E16" s="428">
        <v>2506.5739720000001</v>
      </c>
      <c r="F16" s="428">
        <v>2766.9267410000002</v>
      </c>
      <c r="G16" s="428">
        <v>2264.4036150000002</v>
      </c>
      <c r="H16" s="428">
        <v>2003.6922770000001</v>
      </c>
    </row>
    <row r="17" spans="1:8" ht="15" x14ac:dyDescent="0.2">
      <c r="A17" s="511" t="s">
        <v>530</v>
      </c>
      <c r="B17" s="451">
        <v>2049.5042669099998</v>
      </c>
      <c r="C17" s="451">
        <v>1918.26548944</v>
      </c>
      <c r="D17" s="451">
        <v>2654.5950679100006</v>
      </c>
      <c r="E17" s="451">
        <v>2606.5169299999998</v>
      </c>
      <c r="F17" s="446">
        <v>1626.4118390000001</v>
      </c>
      <c r="G17" s="446">
        <v>1593.554247</v>
      </c>
      <c r="H17" s="446">
        <v>1647.5694370000001</v>
      </c>
    </row>
    <row r="18" spans="1:8" ht="15" x14ac:dyDescent="0.2">
      <c r="A18" s="514" t="s">
        <v>0</v>
      </c>
      <c r="B18" s="452">
        <v>826630.80682677007</v>
      </c>
      <c r="C18" s="452">
        <v>788423.1049407199</v>
      </c>
      <c r="D18" s="452">
        <v>854142.79000554036</v>
      </c>
      <c r="E18" s="452">
        <v>846592.45976899995</v>
      </c>
      <c r="F18" s="433">
        <v>869498.99090500001</v>
      </c>
      <c r="G18" s="433">
        <v>876920.60655699996</v>
      </c>
      <c r="H18" s="433">
        <v>889908.27833300002</v>
      </c>
    </row>
    <row r="19" spans="1:8" ht="45.6" customHeight="1" x14ac:dyDescent="0.2">
      <c r="A19" s="851" t="s">
        <v>728</v>
      </c>
      <c r="B19" s="852"/>
      <c r="C19" s="852"/>
      <c r="D19" s="852"/>
      <c r="E19" s="852"/>
      <c r="F19" s="852"/>
      <c r="G19" s="852"/>
      <c r="H19" s="853"/>
    </row>
  </sheetData>
  <mergeCells count="5">
    <mergeCell ref="A1:H1"/>
    <mergeCell ref="A2:H2"/>
    <mergeCell ref="A3:A4"/>
    <mergeCell ref="F3:H3"/>
    <mergeCell ref="A19:H19"/>
  </mergeCells>
  <pageMargins left="0.7" right="0.7" top="0.75" bottom="0.75" header="0.3" footer="0.3"/>
  <pageSetup paperSize="9" scale="7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9"/>
  <sheetViews>
    <sheetView zoomScaleNormal="100" workbookViewId="0">
      <selection sqref="A1:H1"/>
    </sheetView>
  </sheetViews>
  <sheetFormatPr defaultColWidth="9.140625" defaultRowHeight="12.75" x14ac:dyDescent="0.2"/>
  <cols>
    <col min="1" max="1" width="56.7109375" style="425" customWidth="1"/>
    <col min="2" max="5" width="15.7109375" style="425" customWidth="1"/>
    <col min="6" max="8" width="16.42578125" style="425" customWidth="1"/>
    <col min="9" max="16384" width="9.140625" style="425"/>
  </cols>
  <sheetData>
    <row r="1" spans="1:8" s="424" customFormat="1" ht="28.7" customHeight="1" x14ac:dyDescent="0.15">
      <c r="A1" s="816" t="s">
        <v>300</v>
      </c>
      <c r="B1" s="817"/>
      <c r="C1" s="817"/>
      <c r="D1" s="817"/>
      <c r="E1" s="817"/>
      <c r="F1" s="817"/>
      <c r="G1" s="817"/>
      <c r="H1" s="818"/>
    </row>
    <row r="2" spans="1:8" s="424" customFormat="1" ht="51" customHeight="1" thickBot="1" x14ac:dyDescent="0.2">
      <c r="A2" s="838" t="s">
        <v>685</v>
      </c>
      <c r="B2" s="839"/>
      <c r="C2" s="839"/>
      <c r="D2" s="839"/>
      <c r="E2" s="839"/>
      <c r="F2" s="839"/>
      <c r="G2" s="839"/>
      <c r="H2" s="840"/>
    </row>
    <row r="3" spans="1:8" s="424" customFormat="1" ht="35.25" customHeight="1" x14ac:dyDescent="0.15">
      <c r="A3" s="831" t="s">
        <v>520</v>
      </c>
      <c r="B3" s="681" t="s">
        <v>452</v>
      </c>
      <c r="C3" s="681" t="s">
        <v>543</v>
      </c>
      <c r="D3" s="730" t="s">
        <v>617</v>
      </c>
      <c r="E3" s="682" t="s">
        <v>620</v>
      </c>
      <c r="F3" s="833" t="s">
        <v>645</v>
      </c>
      <c r="G3" s="834"/>
      <c r="H3" s="835"/>
    </row>
    <row r="4" spans="1:8" s="424" customFormat="1" ht="89.25" customHeight="1" x14ac:dyDescent="0.15">
      <c r="A4" s="832"/>
      <c r="B4" s="563" t="s">
        <v>636</v>
      </c>
      <c r="C4" s="563" t="s">
        <v>636</v>
      </c>
      <c r="D4" s="563" t="s">
        <v>636</v>
      </c>
      <c r="E4" s="561" t="s">
        <v>637</v>
      </c>
      <c r="F4" s="562" t="s">
        <v>673</v>
      </c>
      <c r="G4" s="562" t="s">
        <v>666</v>
      </c>
      <c r="H4" s="562" t="s">
        <v>667</v>
      </c>
    </row>
    <row r="5" spans="1:8" ht="15" x14ac:dyDescent="0.2">
      <c r="A5" s="500" t="s">
        <v>521</v>
      </c>
      <c r="B5" s="427">
        <v>553151.67812513991</v>
      </c>
      <c r="C5" s="427">
        <v>522678.57143689971</v>
      </c>
      <c r="D5" s="427">
        <v>575513.34888865973</v>
      </c>
      <c r="E5" s="427">
        <v>588073.39686800004</v>
      </c>
      <c r="F5" s="427">
        <v>615491.18751099997</v>
      </c>
      <c r="G5" s="427">
        <v>610342.21917099995</v>
      </c>
      <c r="H5" s="427">
        <v>625298.30837300001</v>
      </c>
    </row>
    <row r="6" spans="1:8" ht="15" x14ac:dyDescent="0.2">
      <c r="A6" s="493" t="s">
        <v>522</v>
      </c>
      <c r="B6" s="428">
        <v>5240.6512335500001</v>
      </c>
      <c r="C6" s="428">
        <v>5855.1399693899994</v>
      </c>
      <c r="D6" s="428">
        <v>7672.7219662700018</v>
      </c>
      <c r="E6" s="428">
        <v>7033.6190740000002</v>
      </c>
      <c r="F6" s="428">
        <v>5169.6589059999997</v>
      </c>
      <c r="G6" s="428">
        <v>4770.7642679999999</v>
      </c>
      <c r="H6" s="428">
        <v>4167.5226730000004</v>
      </c>
    </row>
    <row r="7" spans="1:8" ht="15" x14ac:dyDescent="0.2">
      <c r="A7" s="493" t="s">
        <v>523</v>
      </c>
      <c r="B7" s="428">
        <v>126339.18688798998</v>
      </c>
      <c r="C7" s="428">
        <v>106095.05284384998</v>
      </c>
      <c r="D7" s="428">
        <v>116795.45782773</v>
      </c>
      <c r="E7" s="428">
        <v>126518.66996699999</v>
      </c>
      <c r="F7" s="428">
        <v>140128.68868399999</v>
      </c>
      <c r="G7" s="428">
        <v>139607.93309800001</v>
      </c>
      <c r="H7" s="428">
        <v>139934.75419000001</v>
      </c>
    </row>
    <row r="8" spans="1:8" ht="15" x14ac:dyDescent="0.2">
      <c r="A8" s="493" t="s">
        <v>524</v>
      </c>
      <c r="B8" s="428">
        <v>7681.1760988400001</v>
      </c>
      <c r="C8" s="428">
        <v>7809.4919434000003</v>
      </c>
      <c r="D8" s="428">
        <v>7778.4205771800007</v>
      </c>
      <c r="E8" s="428">
        <v>8804.5103589999999</v>
      </c>
      <c r="F8" s="428">
        <v>8953.9585320000006</v>
      </c>
      <c r="G8" s="428">
        <v>8580.5090010000004</v>
      </c>
      <c r="H8" s="428">
        <v>8403.7611699999998</v>
      </c>
    </row>
    <row r="9" spans="1:8" ht="30" x14ac:dyDescent="0.2">
      <c r="A9" s="493" t="s">
        <v>641</v>
      </c>
      <c r="B9" s="428">
        <v>2548.2707495599998</v>
      </c>
      <c r="C9" s="428">
        <v>2669.2026627399991</v>
      </c>
      <c r="D9" s="428">
        <v>2734.9970929299998</v>
      </c>
      <c r="E9" s="428">
        <v>3022.6754689999998</v>
      </c>
      <c r="F9" s="428">
        <v>2764.939492</v>
      </c>
      <c r="G9" s="428">
        <v>2710.8926099999999</v>
      </c>
      <c r="H9" s="428">
        <v>2659.924489</v>
      </c>
    </row>
    <row r="10" spans="1:8" ht="30" x14ac:dyDescent="0.2">
      <c r="A10" s="493" t="s">
        <v>525</v>
      </c>
      <c r="B10" s="428">
        <v>53622.270849500019</v>
      </c>
      <c r="C10" s="428">
        <v>54629.185476110011</v>
      </c>
      <c r="D10" s="428">
        <v>56165.749528539993</v>
      </c>
      <c r="E10" s="428">
        <v>58104.072343</v>
      </c>
      <c r="F10" s="428">
        <v>60427.842636000001</v>
      </c>
      <c r="G10" s="428">
        <v>58205.297322999999</v>
      </c>
      <c r="H10" s="428">
        <v>55503.475813999998</v>
      </c>
    </row>
    <row r="11" spans="1:8" ht="15" x14ac:dyDescent="0.2">
      <c r="A11" s="493" t="s">
        <v>526</v>
      </c>
      <c r="B11" s="428">
        <v>25924.669407439997</v>
      </c>
      <c r="C11" s="428">
        <v>24208.14118218001</v>
      </c>
      <c r="D11" s="428">
        <v>27270.831101470005</v>
      </c>
      <c r="E11" s="428">
        <v>27454.729618000005</v>
      </c>
      <c r="F11" s="428">
        <v>25446.107648000001</v>
      </c>
      <c r="G11" s="428">
        <v>24638.690062999998</v>
      </c>
      <c r="H11" s="428">
        <v>23851.600662000001</v>
      </c>
    </row>
    <row r="12" spans="1:8" ht="30" x14ac:dyDescent="0.2">
      <c r="A12" s="493" t="s">
        <v>527</v>
      </c>
      <c r="B12" s="428">
        <v>739.00154626000005</v>
      </c>
      <c r="C12" s="428">
        <v>865.49809762000018</v>
      </c>
      <c r="D12" s="428">
        <v>1092.6137504799999</v>
      </c>
      <c r="E12" s="428">
        <v>1296.293752</v>
      </c>
      <c r="F12" s="428">
        <v>1511.8147879999999</v>
      </c>
      <c r="G12" s="428">
        <v>897.24587399999996</v>
      </c>
      <c r="H12" s="428">
        <v>724.79923899999994</v>
      </c>
    </row>
    <row r="13" spans="1:8" ht="15" x14ac:dyDescent="0.2">
      <c r="A13" s="493" t="s">
        <v>528</v>
      </c>
      <c r="B13" s="428">
        <v>11715.021674509999</v>
      </c>
      <c r="C13" s="428">
        <v>11781.445852769999</v>
      </c>
      <c r="D13" s="428">
        <v>10562.826309109996</v>
      </c>
      <c r="E13" s="428">
        <v>15787.520957999999</v>
      </c>
      <c r="F13" s="428">
        <v>16005.245258999999</v>
      </c>
      <c r="G13" s="428">
        <v>12827.034908</v>
      </c>
      <c r="H13" s="428">
        <v>12266.174539</v>
      </c>
    </row>
    <row r="14" spans="1:8" ht="15" x14ac:dyDescent="0.2">
      <c r="A14" s="493" t="s">
        <v>529</v>
      </c>
      <c r="B14" s="428">
        <v>21122.194805690004</v>
      </c>
      <c r="C14" s="428">
        <v>21249.803775550005</v>
      </c>
      <c r="D14" s="428">
        <v>22585.048261219992</v>
      </c>
      <c r="E14" s="428">
        <v>22545.595821999999</v>
      </c>
      <c r="F14" s="428">
        <v>22477.603169000002</v>
      </c>
      <c r="G14" s="428">
        <v>21626.471010000001</v>
      </c>
      <c r="H14" s="428">
        <v>21586.1024</v>
      </c>
    </row>
    <row r="15" spans="1:8" ht="33" x14ac:dyDescent="0.2">
      <c r="A15" s="567" t="s">
        <v>726</v>
      </c>
      <c r="B15" s="428">
        <v>1345.5653018199998</v>
      </c>
      <c r="C15" s="428">
        <v>1258.2231799000001</v>
      </c>
      <c r="D15" s="428">
        <v>916.20917969000004</v>
      </c>
      <c r="E15" s="428">
        <v>1071.6999740000001</v>
      </c>
      <c r="F15" s="428">
        <v>1191.6739660000001</v>
      </c>
      <c r="G15" s="428">
        <v>907.26330299999995</v>
      </c>
      <c r="H15" s="428">
        <v>834.23588600000005</v>
      </c>
    </row>
    <row r="16" spans="1:8" ht="18" x14ac:dyDescent="0.2">
      <c r="A16" s="567" t="s">
        <v>727</v>
      </c>
      <c r="B16" s="428">
        <v>1690.9620491500007</v>
      </c>
      <c r="C16" s="428">
        <v>1797.0791798799999</v>
      </c>
      <c r="D16" s="428">
        <v>2355.2304317800013</v>
      </c>
      <c r="E16" s="428">
        <v>2850.8925352299998</v>
      </c>
      <c r="F16" s="428">
        <v>3035.6112899999998</v>
      </c>
      <c r="G16" s="428">
        <v>2264.6893829999999</v>
      </c>
      <c r="H16" s="428">
        <v>2003.8780449999999</v>
      </c>
    </row>
    <row r="17" spans="1:8" ht="15" x14ac:dyDescent="0.2">
      <c r="A17" s="511" t="s">
        <v>530</v>
      </c>
      <c r="B17" s="451">
        <v>1783.1596986299996</v>
      </c>
      <c r="C17" s="451">
        <v>1715.07379277</v>
      </c>
      <c r="D17" s="451">
        <v>1626.7921720100005</v>
      </c>
      <c r="E17" s="451">
        <v>3619.66714</v>
      </c>
      <c r="F17" s="451">
        <v>1710.127808</v>
      </c>
      <c r="G17" s="451">
        <v>1658.165688</v>
      </c>
      <c r="H17" s="451">
        <v>1662.3784370000001</v>
      </c>
    </row>
    <row r="18" spans="1:8" ht="15" x14ac:dyDescent="0.2">
      <c r="A18" s="514" t="s">
        <v>0</v>
      </c>
      <c r="B18" s="452">
        <v>812903.80842807994</v>
      </c>
      <c r="C18" s="452">
        <v>762611.90939305979</v>
      </c>
      <c r="D18" s="452">
        <v>833070.24708706979</v>
      </c>
      <c r="E18" s="452">
        <v>866183.34387922997</v>
      </c>
      <c r="F18" s="452">
        <v>904314.45968900004</v>
      </c>
      <c r="G18" s="452">
        <v>889037.17570000002</v>
      </c>
      <c r="H18" s="452">
        <v>898896.91591700003</v>
      </c>
    </row>
    <row r="19" spans="1:8" ht="43.9" customHeight="1" x14ac:dyDescent="0.2">
      <c r="A19" s="851" t="s">
        <v>728</v>
      </c>
      <c r="B19" s="852"/>
      <c r="C19" s="852"/>
      <c r="D19" s="852"/>
      <c r="E19" s="852"/>
      <c r="F19" s="852"/>
      <c r="G19" s="852"/>
      <c r="H19" s="853"/>
    </row>
  </sheetData>
  <mergeCells count="5">
    <mergeCell ref="A1:H1"/>
    <mergeCell ref="A2:H2"/>
    <mergeCell ref="A3:A4"/>
    <mergeCell ref="F3:H3"/>
    <mergeCell ref="A19:H19"/>
  </mergeCells>
  <pageMargins left="0.70866141732283472" right="0.70866141732283472" top="0.74803149606299213" bottom="0.74803149606299213" header="0.31496062992125984" footer="0.31496062992125984"/>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P59"/>
  <sheetViews>
    <sheetView zoomScaleNormal="100" zoomScaleSheetLayoutView="41" workbookViewId="0">
      <selection sqref="A1:J1"/>
    </sheetView>
  </sheetViews>
  <sheetFormatPr defaultColWidth="9.140625" defaultRowHeight="12.75" x14ac:dyDescent="0.2"/>
  <cols>
    <col min="1" max="1" width="45.5703125" style="18" customWidth="1"/>
    <col min="2" max="3" width="14.5703125" style="3" customWidth="1"/>
    <col min="4" max="4" width="14.5703125" style="4" customWidth="1"/>
    <col min="5" max="5" width="14.5703125" style="3" customWidth="1"/>
    <col min="6" max="7" width="15.42578125" style="3" customWidth="1"/>
    <col min="8" max="8" width="15.42578125" style="4" customWidth="1"/>
    <col min="9" max="9" width="15.42578125" style="3" customWidth="1"/>
    <col min="10" max="10" width="16.7109375" style="3" customWidth="1"/>
    <col min="11" max="11" width="13.7109375" style="3" customWidth="1"/>
    <col min="12" max="12" width="13" style="3" customWidth="1"/>
    <col min="13" max="13" width="45.5703125" style="18" customWidth="1"/>
    <col min="14" max="15" width="14.5703125" style="3" customWidth="1"/>
    <col min="16" max="16" width="14.5703125" style="4" customWidth="1"/>
    <col min="17" max="17" width="14.5703125" style="3" customWidth="1"/>
    <col min="18" max="19" width="15.42578125" style="3" customWidth="1"/>
    <col min="20" max="20" width="15.42578125" style="4" customWidth="1"/>
    <col min="21" max="21" width="15.42578125" style="3" customWidth="1"/>
    <col min="22" max="22" width="16.7109375" style="3" customWidth="1"/>
    <col min="23" max="24" width="13.7109375" style="3" customWidth="1"/>
    <col min="25" max="25" width="45.5703125" style="18" customWidth="1"/>
    <col min="26" max="31" width="16.7109375" style="3" customWidth="1"/>
    <col min="32" max="33" width="13.7109375" style="3" customWidth="1"/>
    <col min="34" max="34" width="45.5703125" style="18" customWidth="1"/>
    <col min="35" max="40" width="16.7109375" style="3" customWidth="1"/>
    <col min="41" max="42" width="13.7109375" style="3" customWidth="1"/>
    <col min="43" max="43" width="45.5703125" style="18" customWidth="1"/>
    <col min="44" max="51" width="13.28515625" style="3" customWidth="1"/>
    <col min="52" max="52" width="16.7109375" style="3" customWidth="1"/>
    <col min="53" max="54" width="13.7109375" style="3" customWidth="1"/>
    <col min="55" max="55" width="45.5703125" style="18" customWidth="1"/>
    <col min="56" max="63" width="13.28515625" style="3" customWidth="1"/>
    <col min="64" max="64" width="16.7109375" style="3" customWidth="1"/>
    <col min="65" max="66" width="13.7109375" style="3" customWidth="1"/>
    <col min="67" max="67" width="45.5703125" style="18" customWidth="1"/>
    <col min="68" max="75" width="13.28515625" style="3" customWidth="1"/>
    <col min="76" max="76" width="16.7109375" style="3" customWidth="1"/>
    <col min="77" max="78" width="13.7109375" style="3" customWidth="1"/>
    <col min="79" max="79" width="45.5703125" style="18" customWidth="1"/>
    <col min="80" max="87" width="13.28515625" style="3" customWidth="1"/>
    <col min="88" max="88" width="16.7109375" style="3" customWidth="1"/>
    <col min="89" max="90" width="13.7109375" style="3" customWidth="1"/>
    <col min="91" max="91" width="45.5703125" style="18" customWidth="1"/>
    <col min="92" max="95" width="13.28515625" style="3" customWidth="1"/>
    <col min="96" max="98" width="13.7109375" style="3" customWidth="1"/>
    <col min="99" max="99" width="45.5703125" style="18" customWidth="1"/>
    <col min="100" max="103" width="13.28515625" style="3" customWidth="1"/>
    <col min="104" max="106" width="13.7109375" style="3" customWidth="1"/>
    <col min="107" max="107" width="45.5703125" style="18" customWidth="1"/>
    <col min="108" max="111" width="13.28515625" style="3" customWidth="1"/>
    <col min="112" max="114" width="13.7109375" style="3" customWidth="1"/>
    <col min="115" max="16384" width="9.140625" style="3"/>
  </cols>
  <sheetData>
    <row r="1" spans="1:120" ht="21" customHeight="1" x14ac:dyDescent="0.2">
      <c r="A1" s="868" t="s">
        <v>300</v>
      </c>
      <c r="B1" s="868"/>
      <c r="C1" s="868"/>
      <c r="D1" s="868"/>
      <c r="E1" s="868"/>
      <c r="F1" s="868"/>
      <c r="G1" s="868"/>
      <c r="H1" s="868"/>
      <c r="I1" s="868"/>
      <c r="J1" s="868"/>
      <c r="K1" s="524"/>
      <c r="L1" s="524"/>
      <c r="M1" s="868"/>
      <c r="N1" s="868"/>
      <c r="O1" s="868"/>
      <c r="P1" s="868"/>
      <c r="Q1" s="868"/>
      <c r="R1" s="868"/>
      <c r="S1" s="868"/>
      <c r="T1" s="868"/>
      <c r="U1" s="868"/>
      <c r="V1" s="868"/>
      <c r="W1" s="868"/>
      <c r="X1" s="868"/>
      <c r="Y1" s="868"/>
      <c r="Z1" s="868"/>
      <c r="AA1" s="868"/>
      <c r="AB1" s="868"/>
      <c r="AC1" s="868"/>
      <c r="AD1" s="868"/>
      <c r="AE1" s="868"/>
      <c r="AF1" s="868"/>
      <c r="AG1" s="868"/>
      <c r="AH1" s="868"/>
      <c r="AI1" s="868"/>
      <c r="AJ1" s="868"/>
      <c r="AK1" s="868"/>
      <c r="AL1" s="868"/>
      <c r="AM1" s="868"/>
      <c r="AN1" s="868"/>
      <c r="AO1" s="868"/>
      <c r="AP1" s="868"/>
      <c r="AQ1" s="868"/>
      <c r="AR1" s="868"/>
      <c r="AS1" s="868"/>
      <c r="AT1" s="868"/>
      <c r="AU1" s="868"/>
      <c r="AV1" s="868"/>
      <c r="AW1" s="868"/>
      <c r="AX1" s="868"/>
      <c r="AY1" s="868"/>
      <c r="AZ1" s="868"/>
      <c r="BA1" s="868"/>
      <c r="BB1" s="868"/>
      <c r="BC1" s="868"/>
      <c r="BD1" s="868"/>
      <c r="BE1" s="868"/>
      <c r="BF1" s="868"/>
      <c r="BG1" s="868"/>
      <c r="BH1" s="868"/>
      <c r="BI1" s="868"/>
      <c r="BJ1" s="868"/>
      <c r="BK1" s="868"/>
      <c r="BL1" s="868"/>
      <c r="BM1" s="868"/>
      <c r="BN1" s="868"/>
      <c r="BO1" s="854"/>
      <c r="BP1" s="854"/>
      <c r="BQ1" s="854"/>
      <c r="BR1" s="854"/>
      <c r="BS1" s="854"/>
      <c r="BT1" s="854"/>
      <c r="BU1" s="854"/>
      <c r="BV1" s="854"/>
      <c r="BW1" s="854"/>
      <c r="BX1" s="854"/>
      <c r="BY1" s="854"/>
      <c r="BZ1" s="854"/>
      <c r="CA1" s="854"/>
      <c r="CB1" s="854"/>
      <c r="CC1" s="854"/>
      <c r="CD1" s="854"/>
      <c r="CE1" s="854"/>
      <c r="CF1" s="854"/>
      <c r="CG1" s="854"/>
      <c r="CH1" s="854"/>
      <c r="CI1" s="854"/>
      <c r="CJ1" s="854"/>
      <c r="CK1" s="854"/>
      <c r="CL1" s="854"/>
      <c r="CM1" s="854"/>
      <c r="CN1" s="854"/>
      <c r="CO1" s="854"/>
      <c r="CP1" s="854"/>
      <c r="CQ1" s="854"/>
      <c r="CR1" s="854"/>
      <c r="CS1" s="854"/>
      <c r="CT1" s="854"/>
      <c r="CU1" s="854"/>
      <c r="CV1" s="854"/>
      <c r="CW1" s="854"/>
      <c r="CX1" s="854"/>
      <c r="CY1" s="854"/>
      <c r="CZ1" s="854"/>
      <c r="DA1" s="854"/>
      <c r="DB1" s="854"/>
      <c r="DC1" s="854"/>
      <c r="DD1" s="854"/>
      <c r="DE1" s="854"/>
      <c r="DF1" s="854"/>
      <c r="DG1" s="854"/>
      <c r="DH1" s="854"/>
      <c r="DI1" s="854"/>
      <c r="DJ1" s="854"/>
    </row>
    <row r="2" spans="1:120" ht="63.75" customHeight="1" thickBot="1" x14ac:dyDescent="0.25">
      <c r="A2" s="867" t="s">
        <v>686</v>
      </c>
      <c r="B2" s="867"/>
      <c r="C2" s="867"/>
      <c r="D2" s="867"/>
      <c r="E2" s="867"/>
      <c r="F2" s="867"/>
      <c r="G2" s="867"/>
      <c r="H2" s="867"/>
      <c r="I2" s="867"/>
      <c r="J2" s="867"/>
      <c r="K2" s="867"/>
      <c r="L2" s="867"/>
      <c r="M2" s="855" t="s">
        <v>687</v>
      </c>
      <c r="N2" s="855"/>
      <c r="O2" s="855"/>
      <c r="P2" s="855"/>
      <c r="Q2" s="855"/>
      <c r="R2" s="855"/>
      <c r="S2" s="855"/>
      <c r="T2" s="855"/>
      <c r="U2" s="855"/>
      <c r="V2" s="855"/>
      <c r="W2" s="855"/>
      <c r="X2" s="855"/>
      <c r="Y2" s="855" t="s">
        <v>687</v>
      </c>
      <c r="Z2" s="855"/>
      <c r="AA2" s="855"/>
      <c r="AB2" s="855"/>
      <c r="AC2" s="855"/>
      <c r="AD2" s="855"/>
      <c r="AE2" s="855"/>
      <c r="AF2" s="855"/>
      <c r="AG2" s="855"/>
      <c r="AH2" s="855" t="s">
        <v>687</v>
      </c>
      <c r="AI2" s="855"/>
      <c r="AJ2" s="855"/>
      <c r="AK2" s="855"/>
      <c r="AL2" s="855"/>
      <c r="AM2" s="855"/>
      <c r="AN2" s="855"/>
      <c r="AO2" s="855"/>
      <c r="AP2" s="855"/>
      <c r="AQ2" s="855" t="s">
        <v>687</v>
      </c>
      <c r="AR2" s="855"/>
      <c r="AS2" s="855"/>
      <c r="AT2" s="855"/>
      <c r="AU2" s="855"/>
      <c r="AV2" s="855"/>
      <c r="AW2" s="855"/>
      <c r="AX2" s="855"/>
      <c r="AY2" s="855"/>
      <c r="AZ2" s="855"/>
      <c r="BA2" s="855"/>
      <c r="BB2" s="855"/>
      <c r="BC2" s="855" t="s">
        <v>687</v>
      </c>
      <c r="BD2" s="855"/>
      <c r="BE2" s="855"/>
      <c r="BF2" s="855"/>
      <c r="BG2" s="855"/>
      <c r="BH2" s="855"/>
      <c r="BI2" s="855"/>
      <c r="BJ2" s="855"/>
      <c r="BK2" s="855"/>
      <c r="BL2" s="855"/>
      <c r="BM2" s="855"/>
      <c r="BN2" s="855"/>
      <c r="BO2" s="855" t="s">
        <v>687</v>
      </c>
      <c r="BP2" s="855"/>
      <c r="BQ2" s="855"/>
      <c r="BR2" s="855"/>
      <c r="BS2" s="855"/>
      <c r="BT2" s="855"/>
      <c r="BU2" s="855"/>
      <c r="BV2" s="855"/>
      <c r="BW2" s="855"/>
      <c r="BX2" s="855"/>
      <c r="BY2" s="855"/>
      <c r="BZ2" s="855"/>
      <c r="CA2" s="855" t="s">
        <v>687</v>
      </c>
      <c r="CB2" s="855"/>
      <c r="CC2" s="855"/>
      <c r="CD2" s="855"/>
      <c r="CE2" s="855"/>
      <c r="CF2" s="855"/>
      <c r="CG2" s="855"/>
      <c r="CH2" s="855"/>
      <c r="CI2" s="855"/>
      <c r="CJ2" s="855"/>
      <c r="CK2" s="855"/>
      <c r="CL2" s="855"/>
      <c r="CM2" s="855" t="s">
        <v>687</v>
      </c>
      <c r="CN2" s="855"/>
      <c r="CO2" s="855"/>
      <c r="CP2" s="855"/>
      <c r="CQ2" s="855"/>
      <c r="CR2" s="855"/>
      <c r="CS2" s="855"/>
      <c r="CT2" s="855"/>
      <c r="CU2" s="855" t="s">
        <v>687</v>
      </c>
      <c r="CV2" s="855"/>
      <c r="CW2" s="855"/>
      <c r="CX2" s="855"/>
      <c r="CY2" s="855"/>
      <c r="CZ2" s="855"/>
      <c r="DA2" s="855"/>
      <c r="DB2" s="855"/>
      <c r="DC2" s="855" t="s">
        <v>687</v>
      </c>
      <c r="DD2" s="855"/>
      <c r="DE2" s="855"/>
      <c r="DF2" s="855"/>
      <c r="DG2" s="855"/>
      <c r="DH2" s="855"/>
      <c r="DI2" s="855"/>
      <c r="DJ2" s="855"/>
    </row>
    <row r="3" spans="1:120" s="383" customFormat="1" ht="28.5" customHeight="1" thickBot="1" x14ac:dyDescent="0.3">
      <c r="A3" s="856" t="s">
        <v>33</v>
      </c>
      <c r="B3" s="869">
        <v>2009</v>
      </c>
      <c r="C3" s="870"/>
      <c r="D3" s="870"/>
      <c r="E3" s="870"/>
      <c r="F3" s="870"/>
      <c r="G3" s="870"/>
      <c r="H3" s="870"/>
      <c r="I3" s="870"/>
      <c r="J3" s="870"/>
      <c r="K3" s="870"/>
      <c r="L3" s="871"/>
      <c r="M3" s="856" t="s">
        <v>33</v>
      </c>
      <c r="N3" s="869">
        <v>2010</v>
      </c>
      <c r="O3" s="870"/>
      <c r="P3" s="870"/>
      <c r="Q3" s="870"/>
      <c r="R3" s="870"/>
      <c r="S3" s="870"/>
      <c r="T3" s="870"/>
      <c r="U3" s="870"/>
      <c r="V3" s="870"/>
      <c r="W3" s="870"/>
      <c r="X3" s="871"/>
      <c r="Y3" s="856" t="s">
        <v>33</v>
      </c>
      <c r="Z3" s="869">
        <v>2011</v>
      </c>
      <c r="AA3" s="870"/>
      <c r="AB3" s="870"/>
      <c r="AC3" s="870"/>
      <c r="AD3" s="870"/>
      <c r="AE3" s="870"/>
      <c r="AF3" s="870"/>
      <c r="AG3" s="871"/>
      <c r="AH3" s="856" t="s">
        <v>33</v>
      </c>
      <c r="AI3" s="869">
        <v>2012</v>
      </c>
      <c r="AJ3" s="870"/>
      <c r="AK3" s="870"/>
      <c r="AL3" s="870"/>
      <c r="AM3" s="870"/>
      <c r="AN3" s="870"/>
      <c r="AO3" s="870"/>
      <c r="AP3" s="871"/>
      <c r="AQ3" s="856" t="s">
        <v>33</v>
      </c>
      <c r="AR3" s="869">
        <v>2013</v>
      </c>
      <c r="AS3" s="870"/>
      <c r="AT3" s="870"/>
      <c r="AU3" s="870"/>
      <c r="AV3" s="870"/>
      <c r="AW3" s="870"/>
      <c r="AX3" s="870"/>
      <c r="AY3" s="870"/>
      <c r="AZ3" s="870"/>
      <c r="BA3" s="870"/>
      <c r="BB3" s="871"/>
      <c r="BC3" s="856" t="s">
        <v>33</v>
      </c>
      <c r="BD3" s="869">
        <v>2014</v>
      </c>
      <c r="BE3" s="870"/>
      <c r="BF3" s="870"/>
      <c r="BG3" s="870"/>
      <c r="BH3" s="870"/>
      <c r="BI3" s="870"/>
      <c r="BJ3" s="870"/>
      <c r="BK3" s="870"/>
      <c r="BL3" s="870"/>
      <c r="BM3" s="870"/>
      <c r="BN3" s="871"/>
      <c r="BO3" s="856" t="s">
        <v>33</v>
      </c>
      <c r="BP3" s="869">
        <v>2015</v>
      </c>
      <c r="BQ3" s="870"/>
      <c r="BR3" s="870"/>
      <c r="BS3" s="870"/>
      <c r="BT3" s="870"/>
      <c r="BU3" s="870"/>
      <c r="BV3" s="870"/>
      <c r="BW3" s="870"/>
      <c r="BX3" s="870"/>
      <c r="BY3" s="870"/>
      <c r="BZ3" s="871"/>
      <c r="CA3" s="856" t="s">
        <v>33</v>
      </c>
      <c r="CB3" s="869">
        <v>2016</v>
      </c>
      <c r="CC3" s="870"/>
      <c r="CD3" s="870"/>
      <c r="CE3" s="870"/>
      <c r="CF3" s="870"/>
      <c r="CG3" s="870"/>
      <c r="CH3" s="870"/>
      <c r="CI3" s="870"/>
      <c r="CJ3" s="870"/>
      <c r="CK3" s="870"/>
      <c r="CL3" s="871"/>
      <c r="CM3" s="856" t="s">
        <v>33</v>
      </c>
      <c r="CN3" s="856" t="s">
        <v>606</v>
      </c>
      <c r="CO3" s="859"/>
      <c r="CP3" s="859"/>
      <c r="CQ3" s="859"/>
      <c r="CR3" s="859"/>
      <c r="CS3" s="859"/>
      <c r="CT3" s="860"/>
      <c r="CU3" s="856" t="s">
        <v>33</v>
      </c>
      <c r="CV3" s="856">
        <v>2018</v>
      </c>
      <c r="CW3" s="859"/>
      <c r="CX3" s="859"/>
      <c r="CY3" s="859"/>
      <c r="CZ3" s="859"/>
      <c r="DA3" s="859"/>
      <c r="DB3" s="860"/>
      <c r="DC3" s="856" t="s">
        <v>33</v>
      </c>
      <c r="DD3" s="856">
        <v>2019</v>
      </c>
      <c r="DE3" s="859"/>
      <c r="DF3" s="859"/>
      <c r="DG3" s="859"/>
      <c r="DH3" s="859"/>
      <c r="DI3" s="859"/>
      <c r="DJ3" s="860"/>
    </row>
    <row r="4" spans="1:120" s="383" customFormat="1" ht="30" customHeight="1" thickBot="1" x14ac:dyDescent="0.3">
      <c r="A4" s="857"/>
      <c r="B4" s="881" t="s">
        <v>316</v>
      </c>
      <c r="C4" s="882"/>
      <c r="D4" s="882"/>
      <c r="E4" s="883"/>
      <c r="F4" s="872" t="s">
        <v>317</v>
      </c>
      <c r="G4" s="873"/>
      <c r="H4" s="873"/>
      <c r="I4" s="874"/>
      <c r="J4" s="884" t="s">
        <v>0</v>
      </c>
      <c r="K4" s="877" t="s">
        <v>320</v>
      </c>
      <c r="L4" s="877" t="s">
        <v>321</v>
      </c>
      <c r="M4" s="857"/>
      <c r="N4" s="872" t="s">
        <v>316</v>
      </c>
      <c r="O4" s="873"/>
      <c r="P4" s="873"/>
      <c r="Q4" s="874"/>
      <c r="R4" s="872" t="s">
        <v>317</v>
      </c>
      <c r="S4" s="873"/>
      <c r="T4" s="873"/>
      <c r="U4" s="874"/>
      <c r="V4" s="875" t="s">
        <v>0</v>
      </c>
      <c r="W4" s="877" t="s">
        <v>320</v>
      </c>
      <c r="X4" s="877" t="s">
        <v>321</v>
      </c>
      <c r="Y4" s="857"/>
      <c r="Z4" s="861" t="s">
        <v>316</v>
      </c>
      <c r="AA4" s="863"/>
      <c r="AB4" s="861" t="s">
        <v>317</v>
      </c>
      <c r="AC4" s="865"/>
      <c r="AD4" s="863"/>
      <c r="AE4" s="875" t="s">
        <v>0</v>
      </c>
      <c r="AF4" s="877" t="s">
        <v>320</v>
      </c>
      <c r="AG4" s="877" t="s">
        <v>321</v>
      </c>
      <c r="AH4" s="857"/>
      <c r="AI4" s="861" t="s">
        <v>316</v>
      </c>
      <c r="AJ4" s="863"/>
      <c r="AK4" s="861" t="s">
        <v>317</v>
      </c>
      <c r="AL4" s="865"/>
      <c r="AM4" s="863"/>
      <c r="AN4" s="879" t="s">
        <v>0</v>
      </c>
      <c r="AO4" s="877" t="s">
        <v>320</v>
      </c>
      <c r="AP4" s="877" t="s">
        <v>321</v>
      </c>
      <c r="AQ4" s="857"/>
      <c r="AR4" s="872" t="s">
        <v>316</v>
      </c>
      <c r="AS4" s="873"/>
      <c r="AT4" s="873"/>
      <c r="AU4" s="874"/>
      <c r="AV4" s="872" t="s">
        <v>317</v>
      </c>
      <c r="AW4" s="873"/>
      <c r="AX4" s="873"/>
      <c r="AY4" s="874"/>
      <c r="AZ4" s="879" t="s">
        <v>0</v>
      </c>
      <c r="BA4" s="877" t="s">
        <v>320</v>
      </c>
      <c r="BB4" s="877" t="s">
        <v>321</v>
      </c>
      <c r="BC4" s="857"/>
      <c r="BD4" s="872" t="s">
        <v>316</v>
      </c>
      <c r="BE4" s="873"/>
      <c r="BF4" s="873"/>
      <c r="BG4" s="874"/>
      <c r="BH4" s="872" t="s">
        <v>317</v>
      </c>
      <c r="BI4" s="873"/>
      <c r="BJ4" s="873"/>
      <c r="BK4" s="874"/>
      <c r="BL4" s="879" t="s">
        <v>0</v>
      </c>
      <c r="BM4" s="877" t="s">
        <v>320</v>
      </c>
      <c r="BN4" s="877" t="s">
        <v>321</v>
      </c>
      <c r="BO4" s="857"/>
      <c r="BP4" s="872" t="s">
        <v>316</v>
      </c>
      <c r="BQ4" s="873"/>
      <c r="BR4" s="873"/>
      <c r="BS4" s="874"/>
      <c r="BT4" s="872" t="s">
        <v>317</v>
      </c>
      <c r="BU4" s="873"/>
      <c r="BV4" s="873"/>
      <c r="BW4" s="874"/>
      <c r="BX4" s="879" t="s">
        <v>0</v>
      </c>
      <c r="BY4" s="877" t="s">
        <v>320</v>
      </c>
      <c r="BZ4" s="877" t="s">
        <v>321</v>
      </c>
      <c r="CA4" s="857"/>
      <c r="CB4" s="872" t="s">
        <v>316</v>
      </c>
      <c r="CC4" s="873"/>
      <c r="CD4" s="873"/>
      <c r="CE4" s="874"/>
      <c r="CF4" s="872" t="s">
        <v>317</v>
      </c>
      <c r="CG4" s="873"/>
      <c r="CH4" s="873"/>
      <c r="CI4" s="874"/>
      <c r="CJ4" s="879" t="s">
        <v>0</v>
      </c>
      <c r="CK4" s="877" t="s">
        <v>320</v>
      </c>
      <c r="CL4" s="877" t="s">
        <v>321</v>
      </c>
      <c r="CM4" s="857"/>
      <c r="CN4" s="861" t="s">
        <v>318</v>
      </c>
      <c r="CO4" s="865" t="s">
        <v>322</v>
      </c>
      <c r="CP4" s="865" t="s">
        <v>323</v>
      </c>
      <c r="CQ4" s="863" t="s">
        <v>319</v>
      </c>
      <c r="CR4" s="861" t="s">
        <v>559</v>
      </c>
      <c r="CS4" s="865" t="s">
        <v>560</v>
      </c>
      <c r="CT4" s="863" t="s">
        <v>561</v>
      </c>
      <c r="CU4" s="857"/>
      <c r="CV4" s="861" t="s">
        <v>318</v>
      </c>
      <c r="CW4" s="865" t="s">
        <v>322</v>
      </c>
      <c r="CX4" s="865" t="s">
        <v>323</v>
      </c>
      <c r="CY4" s="863" t="s">
        <v>319</v>
      </c>
      <c r="CZ4" s="861" t="s">
        <v>559</v>
      </c>
      <c r="DA4" s="865" t="s">
        <v>560</v>
      </c>
      <c r="DB4" s="863" t="s">
        <v>561</v>
      </c>
      <c r="DC4" s="857"/>
      <c r="DD4" s="861" t="s">
        <v>318</v>
      </c>
      <c r="DE4" s="865" t="s">
        <v>322</v>
      </c>
      <c r="DF4" s="865" t="s">
        <v>323</v>
      </c>
      <c r="DG4" s="863" t="s">
        <v>319</v>
      </c>
      <c r="DH4" s="861" t="s">
        <v>559</v>
      </c>
      <c r="DI4" s="865" t="s">
        <v>560</v>
      </c>
      <c r="DJ4" s="863" t="s">
        <v>561</v>
      </c>
    </row>
    <row r="5" spans="1:120" s="383" customFormat="1" ht="63" customHeight="1" thickBot="1" x14ac:dyDescent="0.3">
      <c r="A5" s="858"/>
      <c r="B5" s="521" t="s">
        <v>318</v>
      </c>
      <c r="C5" s="522" t="s">
        <v>322</v>
      </c>
      <c r="D5" s="522" t="s">
        <v>323</v>
      </c>
      <c r="E5" s="523" t="s">
        <v>319</v>
      </c>
      <c r="F5" s="518" t="s">
        <v>318</v>
      </c>
      <c r="G5" s="519" t="s">
        <v>322</v>
      </c>
      <c r="H5" s="519" t="s">
        <v>323</v>
      </c>
      <c r="I5" s="520" t="s">
        <v>319</v>
      </c>
      <c r="J5" s="885"/>
      <c r="K5" s="878"/>
      <c r="L5" s="878"/>
      <c r="M5" s="858"/>
      <c r="N5" s="521" t="s">
        <v>318</v>
      </c>
      <c r="O5" s="522" t="s">
        <v>322</v>
      </c>
      <c r="P5" s="522" t="s">
        <v>323</v>
      </c>
      <c r="Q5" s="523" t="s">
        <v>319</v>
      </c>
      <c r="R5" s="521" t="s">
        <v>318</v>
      </c>
      <c r="S5" s="522" t="s">
        <v>322</v>
      </c>
      <c r="T5" s="522" t="s">
        <v>323</v>
      </c>
      <c r="U5" s="523" t="s">
        <v>319</v>
      </c>
      <c r="V5" s="876"/>
      <c r="W5" s="878"/>
      <c r="X5" s="878"/>
      <c r="Y5" s="858"/>
      <c r="Z5" s="384" t="s">
        <v>323</v>
      </c>
      <c r="AA5" s="385" t="s">
        <v>319</v>
      </c>
      <c r="AB5" s="384" t="s">
        <v>318</v>
      </c>
      <c r="AC5" s="386" t="s">
        <v>322</v>
      </c>
      <c r="AD5" s="385" t="s">
        <v>319</v>
      </c>
      <c r="AE5" s="876"/>
      <c r="AF5" s="878"/>
      <c r="AG5" s="878"/>
      <c r="AH5" s="858"/>
      <c r="AI5" s="384" t="s">
        <v>323</v>
      </c>
      <c r="AJ5" s="385" t="s">
        <v>319</v>
      </c>
      <c r="AK5" s="384" t="s">
        <v>318</v>
      </c>
      <c r="AL5" s="386" t="s">
        <v>322</v>
      </c>
      <c r="AM5" s="385" t="s">
        <v>319</v>
      </c>
      <c r="AN5" s="880"/>
      <c r="AO5" s="878"/>
      <c r="AP5" s="878"/>
      <c r="AQ5" s="858"/>
      <c r="AR5" s="521" t="s">
        <v>318</v>
      </c>
      <c r="AS5" s="522" t="s">
        <v>322</v>
      </c>
      <c r="AT5" s="522" t="s">
        <v>323</v>
      </c>
      <c r="AU5" s="523" t="s">
        <v>319</v>
      </c>
      <c r="AV5" s="521" t="s">
        <v>318</v>
      </c>
      <c r="AW5" s="522" t="s">
        <v>322</v>
      </c>
      <c r="AX5" s="522" t="s">
        <v>323</v>
      </c>
      <c r="AY5" s="523" t="s">
        <v>319</v>
      </c>
      <c r="AZ5" s="880"/>
      <c r="BA5" s="878"/>
      <c r="BB5" s="878"/>
      <c r="BC5" s="858"/>
      <c r="BD5" s="518" t="s">
        <v>318</v>
      </c>
      <c r="BE5" s="519" t="s">
        <v>322</v>
      </c>
      <c r="BF5" s="519" t="s">
        <v>323</v>
      </c>
      <c r="BG5" s="520" t="s">
        <v>319</v>
      </c>
      <c r="BH5" s="518" t="s">
        <v>318</v>
      </c>
      <c r="BI5" s="519" t="s">
        <v>322</v>
      </c>
      <c r="BJ5" s="519" t="s">
        <v>323</v>
      </c>
      <c r="BK5" s="520" t="s">
        <v>319</v>
      </c>
      <c r="BL5" s="880"/>
      <c r="BM5" s="878"/>
      <c r="BN5" s="878"/>
      <c r="BO5" s="858"/>
      <c r="BP5" s="518" t="s">
        <v>318</v>
      </c>
      <c r="BQ5" s="519" t="s">
        <v>322</v>
      </c>
      <c r="BR5" s="519" t="s">
        <v>323</v>
      </c>
      <c r="BS5" s="520" t="s">
        <v>319</v>
      </c>
      <c r="BT5" s="518" t="s">
        <v>318</v>
      </c>
      <c r="BU5" s="519" t="s">
        <v>322</v>
      </c>
      <c r="BV5" s="519" t="s">
        <v>323</v>
      </c>
      <c r="BW5" s="520" t="s">
        <v>319</v>
      </c>
      <c r="BX5" s="880"/>
      <c r="BY5" s="878"/>
      <c r="BZ5" s="878"/>
      <c r="CA5" s="858"/>
      <c r="CB5" s="518" t="s">
        <v>318</v>
      </c>
      <c r="CC5" s="519" t="s">
        <v>322</v>
      </c>
      <c r="CD5" s="519" t="s">
        <v>323</v>
      </c>
      <c r="CE5" s="520" t="s">
        <v>319</v>
      </c>
      <c r="CF5" s="518" t="s">
        <v>318</v>
      </c>
      <c r="CG5" s="519" t="s">
        <v>322</v>
      </c>
      <c r="CH5" s="519" t="s">
        <v>323</v>
      </c>
      <c r="CI5" s="520" t="s">
        <v>319</v>
      </c>
      <c r="CJ5" s="880"/>
      <c r="CK5" s="878"/>
      <c r="CL5" s="878"/>
      <c r="CM5" s="858"/>
      <c r="CN5" s="862"/>
      <c r="CO5" s="866" t="s">
        <v>322</v>
      </c>
      <c r="CP5" s="866" t="s">
        <v>323</v>
      </c>
      <c r="CQ5" s="864" t="s">
        <v>319</v>
      </c>
      <c r="CR5" s="862"/>
      <c r="CS5" s="866"/>
      <c r="CT5" s="864"/>
      <c r="CU5" s="858"/>
      <c r="CV5" s="862"/>
      <c r="CW5" s="866" t="s">
        <v>322</v>
      </c>
      <c r="CX5" s="866" t="s">
        <v>323</v>
      </c>
      <c r="CY5" s="864" t="s">
        <v>319</v>
      </c>
      <c r="CZ5" s="862"/>
      <c r="DA5" s="866"/>
      <c r="DB5" s="864"/>
      <c r="DC5" s="858"/>
      <c r="DD5" s="862"/>
      <c r="DE5" s="866" t="s">
        <v>322</v>
      </c>
      <c r="DF5" s="866" t="s">
        <v>323</v>
      </c>
      <c r="DG5" s="864" t="s">
        <v>319</v>
      </c>
      <c r="DH5" s="862"/>
      <c r="DI5" s="866"/>
      <c r="DJ5" s="864"/>
    </row>
    <row r="6" spans="1:120" ht="25.5" x14ac:dyDescent="0.25">
      <c r="A6" s="398" t="s">
        <v>32</v>
      </c>
      <c r="B6" s="378">
        <v>1.80602</v>
      </c>
      <c r="C6" s="379">
        <v>897.74586299999999</v>
      </c>
      <c r="D6" s="379">
        <v>2157.7574669999999</v>
      </c>
      <c r="E6" s="380">
        <v>3057.30935</v>
      </c>
      <c r="F6" s="378">
        <v>0</v>
      </c>
      <c r="G6" s="379">
        <v>0.92697600000000002</v>
      </c>
      <c r="H6" s="379">
        <v>0</v>
      </c>
      <c r="I6" s="380">
        <v>0.92697600000000002</v>
      </c>
      <c r="J6" s="380">
        <v>3058.2363260000002</v>
      </c>
      <c r="K6" s="403">
        <f>E6*100/J6</f>
        <v>99.969689196609195</v>
      </c>
      <c r="L6" s="404">
        <f>I6*100/J6</f>
        <v>3.0310803390803751E-2</v>
      </c>
      <c r="M6" s="398" t="s">
        <v>32</v>
      </c>
      <c r="N6" s="378">
        <v>1.9815290000000001</v>
      </c>
      <c r="O6" s="379">
        <v>0</v>
      </c>
      <c r="P6" s="379">
        <v>2989.243453</v>
      </c>
      <c r="Q6" s="380">
        <v>2991.2249820000002</v>
      </c>
      <c r="R6" s="378">
        <v>0</v>
      </c>
      <c r="S6" s="379">
        <v>170.261</v>
      </c>
      <c r="T6" s="379">
        <v>0</v>
      </c>
      <c r="U6" s="380">
        <v>170.261</v>
      </c>
      <c r="V6" s="380">
        <v>3161.4859820000001</v>
      </c>
      <c r="W6" s="28">
        <v>94.614526176317554</v>
      </c>
      <c r="X6" s="28">
        <v>5.385473823682446</v>
      </c>
      <c r="Y6" s="405" t="s">
        <v>32</v>
      </c>
      <c r="Z6" s="406">
        <v>2705.3898220000001</v>
      </c>
      <c r="AA6" s="380">
        <v>2705.3898220000001</v>
      </c>
      <c r="AB6" s="381">
        <v>130.980017</v>
      </c>
      <c r="AC6" s="379">
        <v>150.31834699999999</v>
      </c>
      <c r="AD6" s="380">
        <v>281.29836399999999</v>
      </c>
      <c r="AE6" s="380">
        <v>2986.6881859999999</v>
      </c>
      <c r="AF6" s="382">
        <v>90.581595851934722</v>
      </c>
      <c r="AG6" s="382">
        <v>9.4184041480652922</v>
      </c>
      <c r="AH6" s="405" t="s">
        <v>32</v>
      </c>
      <c r="AI6" s="406">
        <v>2722.9729000000002</v>
      </c>
      <c r="AJ6" s="380">
        <v>2722.9729000000002</v>
      </c>
      <c r="AK6" s="381">
        <v>82.188131999999996</v>
      </c>
      <c r="AL6" s="379">
        <v>89.624574999999993</v>
      </c>
      <c r="AM6" s="380">
        <v>171.81270699999999</v>
      </c>
      <c r="AN6" s="380">
        <f>+SUM(AJ6:AL6)</f>
        <v>2894.7856069999998</v>
      </c>
      <c r="AO6" s="28">
        <f>+AJ6/AN6*100</f>
        <v>94.064751925512809</v>
      </c>
      <c r="AP6" s="28">
        <f>+AM6/AN6*100</f>
        <v>5.9352480744871965</v>
      </c>
      <c r="AQ6" s="405" t="s">
        <v>32</v>
      </c>
      <c r="AR6" s="406">
        <v>0</v>
      </c>
      <c r="AS6" s="379">
        <v>1</v>
      </c>
      <c r="AT6" s="379">
        <v>2560.028268</v>
      </c>
      <c r="AU6" s="380">
        <v>2561.028268</v>
      </c>
      <c r="AV6" s="381">
        <v>80.138649999999998</v>
      </c>
      <c r="AW6" s="379">
        <v>91.977552000000003</v>
      </c>
      <c r="AX6" s="379">
        <v>0</v>
      </c>
      <c r="AY6" s="380">
        <v>172.11620199999999</v>
      </c>
      <c r="AZ6" s="380">
        <v>2733.1444700000002</v>
      </c>
      <c r="BA6" s="28">
        <f>AU6/AZ6*100</f>
        <v>93.702630655305242</v>
      </c>
      <c r="BB6" s="28">
        <f>AY6/AZ6*100</f>
        <v>6.2973693446947561</v>
      </c>
      <c r="BC6" s="405" t="s">
        <v>32</v>
      </c>
      <c r="BD6" s="406"/>
      <c r="BE6" s="379">
        <v>8</v>
      </c>
      <c r="BF6" s="379">
        <v>2592.9511969999999</v>
      </c>
      <c r="BG6" s="380">
        <v>2600.9511969999999</v>
      </c>
      <c r="BH6" s="381">
        <v>95.067325999999994</v>
      </c>
      <c r="BI6" s="379">
        <v>136.864858</v>
      </c>
      <c r="BJ6" s="379">
        <v>0</v>
      </c>
      <c r="BK6" s="380">
        <v>231.93218400000001</v>
      </c>
      <c r="BL6" s="380">
        <v>2832.8833809999996</v>
      </c>
      <c r="BM6" s="28">
        <f>(BG6*100)/BL6</f>
        <v>91.812858038719241</v>
      </c>
      <c r="BN6" s="28">
        <f>(BK6*100)/BL6</f>
        <v>8.1871419612807586</v>
      </c>
      <c r="BO6" s="405" t="s">
        <v>32</v>
      </c>
      <c r="BP6" s="406">
        <v>0</v>
      </c>
      <c r="BQ6" s="379">
        <v>0</v>
      </c>
      <c r="BR6" s="379">
        <v>2554.4179009999998</v>
      </c>
      <c r="BS6" s="380">
        <v>2554.4179009999998</v>
      </c>
      <c r="BT6" s="381">
        <v>82.97672</v>
      </c>
      <c r="BU6" s="379">
        <v>30.079488999999999</v>
      </c>
      <c r="BV6" s="379">
        <v>0</v>
      </c>
      <c r="BW6" s="380">
        <v>113.056209</v>
      </c>
      <c r="BX6" s="380">
        <v>2667.4741100000001</v>
      </c>
      <c r="BY6" s="28">
        <f>(BS6*100)/BX6</f>
        <v>95.761675490076257</v>
      </c>
      <c r="BZ6" s="28">
        <f>(BW6*100)/BX6</f>
        <v>4.2383245099237348</v>
      </c>
      <c r="CA6" s="405" t="s">
        <v>32</v>
      </c>
      <c r="CB6" s="406">
        <v>0</v>
      </c>
      <c r="CC6" s="379">
        <v>0</v>
      </c>
      <c r="CD6" s="379">
        <v>2536.2370299999998</v>
      </c>
      <c r="CE6" s="380">
        <v>2536.2370299999998</v>
      </c>
      <c r="CF6" s="381">
        <v>133.608214</v>
      </c>
      <c r="CG6" s="379">
        <v>32.785688</v>
      </c>
      <c r="CH6" s="379">
        <v>0</v>
      </c>
      <c r="CI6" s="380">
        <v>166.393902</v>
      </c>
      <c r="CJ6" s="380">
        <v>2702.630932</v>
      </c>
      <c r="CK6" s="28">
        <f>(CE6*100)/CJ6</f>
        <v>93.843262132840849</v>
      </c>
      <c r="CL6" s="28">
        <f>(CI6*100)/CJ6</f>
        <v>6.1567378671591397</v>
      </c>
      <c r="CM6" s="405" t="s">
        <v>32</v>
      </c>
      <c r="CN6" s="663">
        <v>391.75645300000002</v>
      </c>
      <c r="CO6" s="664">
        <v>100.57232</v>
      </c>
      <c r="CP6" s="664">
        <v>1879.053782</v>
      </c>
      <c r="CQ6" s="665">
        <v>2371.3825550000001</v>
      </c>
      <c r="CR6" s="666">
        <v>16.520170993667445</v>
      </c>
      <c r="CS6" s="666">
        <v>4.2410837419692493</v>
      </c>
      <c r="CT6" s="666">
        <v>79.238745264363303</v>
      </c>
      <c r="CU6" s="405" t="s">
        <v>32</v>
      </c>
      <c r="CV6" s="663">
        <v>384.43728599999997</v>
      </c>
      <c r="CW6" s="664">
        <v>33.671222</v>
      </c>
      <c r="CX6" s="664">
        <v>1820.1683820000001</v>
      </c>
      <c r="CY6" s="665">
        <v>2238.2768900000001</v>
      </c>
      <c r="CZ6" s="666">
        <v>17.175591086051899</v>
      </c>
      <c r="DA6" s="666">
        <v>1.50433675790666</v>
      </c>
      <c r="DB6" s="666">
        <v>81.320072156041405</v>
      </c>
      <c r="DC6" s="405" t="s">
        <v>32</v>
      </c>
      <c r="DD6" s="663">
        <v>424.24869100000001</v>
      </c>
      <c r="DE6" s="664">
        <v>10.481113000000001</v>
      </c>
      <c r="DF6" s="664">
        <v>1851.4093949999999</v>
      </c>
      <c r="DG6" s="665">
        <v>2286.1391990000002</v>
      </c>
      <c r="DH6" s="666">
        <v>18.557430413055087</v>
      </c>
      <c r="DI6" s="666">
        <v>0.45846346559232415</v>
      </c>
      <c r="DJ6" s="666">
        <v>80.984106121352568</v>
      </c>
      <c r="DK6" s="729"/>
      <c r="DL6" s="729"/>
      <c r="DM6" s="729"/>
      <c r="DN6" s="729"/>
      <c r="DO6" s="729"/>
      <c r="DP6" s="729"/>
    </row>
    <row r="7" spans="1:120" ht="38.25" x14ac:dyDescent="0.25">
      <c r="A7" s="399" t="s">
        <v>31</v>
      </c>
      <c r="B7" s="19">
        <v>2.526437</v>
      </c>
      <c r="C7" s="32">
        <v>0</v>
      </c>
      <c r="D7" s="32">
        <v>396.18790200000001</v>
      </c>
      <c r="E7" s="20">
        <v>398.714339</v>
      </c>
      <c r="F7" s="19">
        <v>21.725075</v>
      </c>
      <c r="G7" s="32">
        <v>0</v>
      </c>
      <c r="H7" s="32">
        <v>3.2347329999999999</v>
      </c>
      <c r="I7" s="20">
        <v>24.959807999999999</v>
      </c>
      <c r="J7" s="20">
        <v>423.674147</v>
      </c>
      <c r="K7" s="407">
        <f t="shared" ref="K7:K40" si="0">E7*100/J7</f>
        <v>94.108725260500719</v>
      </c>
      <c r="L7" s="408">
        <f t="shared" ref="L7:L40" si="1">I7*100/J7</f>
        <v>5.8912747394992682</v>
      </c>
      <c r="M7" s="399" t="s">
        <v>31</v>
      </c>
      <c r="N7" s="19">
        <v>0</v>
      </c>
      <c r="O7" s="32">
        <v>0</v>
      </c>
      <c r="P7" s="32">
        <v>433.82692500000002</v>
      </c>
      <c r="Q7" s="20">
        <v>433.82692500000002</v>
      </c>
      <c r="R7" s="19">
        <v>30.979683999999999</v>
      </c>
      <c r="S7" s="32">
        <v>0</v>
      </c>
      <c r="T7" s="32">
        <v>0</v>
      </c>
      <c r="U7" s="20">
        <v>30.979683999999999</v>
      </c>
      <c r="V7" s="20">
        <v>464.80660899999998</v>
      </c>
      <c r="W7" s="29">
        <v>93.334930398978045</v>
      </c>
      <c r="X7" s="29">
        <v>6.6650696010219548</v>
      </c>
      <c r="Y7" s="399" t="s">
        <v>31</v>
      </c>
      <c r="Z7" s="409">
        <v>469.55859700000002</v>
      </c>
      <c r="AA7" s="20">
        <v>469.55859700000002</v>
      </c>
      <c r="AB7" s="35">
        <v>15.113232999999999</v>
      </c>
      <c r="AC7" s="32">
        <v>0</v>
      </c>
      <c r="AD7" s="20">
        <v>15.113232999999999</v>
      </c>
      <c r="AE7" s="20">
        <v>484.67183</v>
      </c>
      <c r="AF7" s="29">
        <v>96.881759560897109</v>
      </c>
      <c r="AG7" s="29">
        <v>3.1182404391028875</v>
      </c>
      <c r="AH7" s="399" t="s">
        <v>31</v>
      </c>
      <c r="AI7" s="409">
        <v>471.43400200000002</v>
      </c>
      <c r="AJ7" s="20">
        <v>471.43400200000002</v>
      </c>
      <c r="AK7" s="35">
        <v>25.919156999999998</v>
      </c>
      <c r="AL7" s="32">
        <v>0</v>
      </c>
      <c r="AM7" s="20">
        <v>25.919156999999998</v>
      </c>
      <c r="AN7" s="20">
        <f t="shared" ref="AN7:AN40" si="2">+SUM(AJ7:AL7)</f>
        <v>497.35315900000001</v>
      </c>
      <c r="AO7" s="29">
        <f t="shared" ref="AO7:AO40" si="3">+AJ7/AN7*100</f>
        <v>94.788581005072089</v>
      </c>
      <c r="AP7" s="29">
        <f t="shared" ref="AP7:AP40" si="4">+AM7/AN7*100</f>
        <v>5.2114189949279073</v>
      </c>
      <c r="AQ7" s="399" t="s">
        <v>31</v>
      </c>
      <c r="AR7" s="409">
        <v>0</v>
      </c>
      <c r="AS7" s="32">
        <v>0</v>
      </c>
      <c r="AT7" s="32">
        <v>487.79285800000002</v>
      </c>
      <c r="AU7" s="20">
        <v>487.79285800000002</v>
      </c>
      <c r="AV7" s="35">
        <v>34.693019</v>
      </c>
      <c r="AW7" s="32">
        <v>0</v>
      </c>
      <c r="AX7" s="32">
        <v>0</v>
      </c>
      <c r="AY7" s="20">
        <v>34.693019</v>
      </c>
      <c r="AZ7" s="20">
        <v>522.48587699999996</v>
      </c>
      <c r="BA7" s="29">
        <f t="shared" ref="BA7:BA40" si="5">AU7/AZ7*100</f>
        <v>93.360008274443757</v>
      </c>
      <c r="BB7" s="29">
        <f t="shared" ref="BB7:BB40" si="6">AY7/AZ7*100</f>
        <v>6.6399917255562491</v>
      </c>
      <c r="BC7" s="399" t="s">
        <v>31</v>
      </c>
      <c r="BD7" s="409">
        <v>0</v>
      </c>
      <c r="BE7" s="32"/>
      <c r="BF7" s="32">
        <v>443.90691500000003</v>
      </c>
      <c r="BG7" s="20">
        <v>443.90691500000003</v>
      </c>
      <c r="BH7" s="35">
        <v>30.707599999999999</v>
      </c>
      <c r="BI7" s="32">
        <v>0</v>
      </c>
      <c r="BJ7" s="32">
        <v>0</v>
      </c>
      <c r="BK7" s="20">
        <v>30.707599999999999</v>
      </c>
      <c r="BL7" s="20">
        <v>474.61451500000004</v>
      </c>
      <c r="BM7" s="29">
        <f t="shared" ref="BM7:BM40" si="7">(BG7*100)/BL7</f>
        <v>93.529991386799452</v>
      </c>
      <c r="BN7" s="29">
        <f t="shared" ref="BN7:BN40" si="8">(BK7*100)/BL7</f>
        <v>6.4700086132005454</v>
      </c>
      <c r="BO7" s="399" t="s">
        <v>31</v>
      </c>
      <c r="BP7" s="409">
        <v>0</v>
      </c>
      <c r="BQ7" s="32">
        <v>0</v>
      </c>
      <c r="BR7" s="32">
        <v>468.01891799999999</v>
      </c>
      <c r="BS7" s="20">
        <v>468.01891799999999</v>
      </c>
      <c r="BT7" s="35">
        <v>52.619889999999998</v>
      </c>
      <c r="BU7" s="32">
        <v>0</v>
      </c>
      <c r="BV7" s="32">
        <v>0</v>
      </c>
      <c r="BW7" s="20">
        <v>52.619889999999998</v>
      </c>
      <c r="BX7" s="20">
        <v>520.63880800000004</v>
      </c>
      <c r="BY7" s="29">
        <f t="shared" ref="BY7:BY38" si="9">(BS7*100)/BX7</f>
        <v>89.893206347383909</v>
      </c>
      <c r="BZ7" s="29">
        <f t="shared" ref="BZ7:BZ38" si="10">(BW7*100)/BX7</f>
        <v>10.106793652616075</v>
      </c>
      <c r="CA7" s="399" t="s">
        <v>31</v>
      </c>
      <c r="CB7" s="409">
        <v>0</v>
      </c>
      <c r="CC7" s="32">
        <v>0</v>
      </c>
      <c r="CD7" s="32">
        <v>528.61085600000001</v>
      </c>
      <c r="CE7" s="20">
        <v>528.61085600000001</v>
      </c>
      <c r="CF7" s="35">
        <v>90.359710000000007</v>
      </c>
      <c r="CG7" s="32">
        <v>495</v>
      </c>
      <c r="CH7" s="32">
        <v>0</v>
      </c>
      <c r="CI7" s="20">
        <v>585.35970999999995</v>
      </c>
      <c r="CJ7" s="20">
        <v>1113.970566</v>
      </c>
      <c r="CK7" s="29">
        <f t="shared" ref="CK7:CK38" si="11">(CE7*100)/CJ7</f>
        <v>47.452856667309824</v>
      </c>
      <c r="CL7" s="29">
        <f t="shared" ref="CL7:CL38" si="12">(CI7*100)/CJ7</f>
        <v>52.547143332690176</v>
      </c>
      <c r="CM7" s="399" t="s">
        <v>31</v>
      </c>
      <c r="CN7" s="667">
        <v>108.308778</v>
      </c>
      <c r="CO7" s="668">
        <v>7.5</v>
      </c>
      <c r="CP7" s="668">
        <v>455.00789700000001</v>
      </c>
      <c r="CQ7" s="669">
        <v>570.81667500000003</v>
      </c>
      <c r="CR7" s="670">
        <v>18.974354244293931</v>
      </c>
      <c r="CS7" s="670">
        <v>1.3139069562044592</v>
      </c>
      <c r="CT7" s="670">
        <v>79.711738799501603</v>
      </c>
      <c r="CU7" s="399" t="s">
        <v>31</v>
      </c>
      <c r="CV7" s="667">
        <v>96.388465999999994</v>
      </c>
      <c r="CW7" s="668">
        <v>0</v>
      </c>
      <c r="CX7" s="668">
        <v>476.42441200000002</v>
      </c>
      <c r="CY7" s="669">
        <v>572.81287799999996</v>
      </c>
      <c r="CZ7" s="670">
        <v>16.827217002617701</v>
      </c>
      <c r="DA7" s="670">
        <v>0</v>
      </c>
      <c r="DB7" s="670">
        <v>83.172782997382299</v>
      </c>
      <c r="DC7" s="399" t="s">
        <v>31</v>
      </c>
      <c r="DD7" s="667">
        <v>105.221603</v>
      </c>
      <c r="DE7" s="668">
        <v>2.8424930000000002</v>
      </c>
      <c r="DF7" s="668">
        <v>501.522424</v>
      </c>
      <c r="DG7" s="669">
        <v>609.58651999999995</v>
      </c>
      <c r="DH7" s="670">
        <v>17.261143340243155</v>
      </c>
      <c r="DI7" s="670">
        <v>0.46629853297937102</v>
      </c>
      <c r="DJ7" s="670">
        <v>82.272558126777483</v>
      </c>
      <c r="DK7" s="729"/>
      <c r="DL7" s="729"/>
      <c r="DM7" s="729"/>
      <c r="DN7" s="729"/>
      <c r="DO7" s="729"/>
      <c r="DP7" s="729"/>
    </row>
    <row r="8" spans="1:120" ht="15.75" x14ac:dyDescent="0.25">
      <c r="A8" s="400" t="s">
        <v>30</v>
      </c>
      <c r="B8" s="19">
        <v>20200.512694000001</v>
      </c>
      <c r="C8" s="32">
        <v>71427.469996999993</v>
      </c>
      <c r="D8" s="32">
        <v>19354.630598</v>
      </c>
      <c r="E8" s="20">
        <v>110982.613289</v>
      </c>
      <c r="F8" s="19">
        <v>4.7994380000000003</v>
      </c>
      <c r="G8" s="32">
        <v>57.756777</v>
      </c>
      <c r="H8" s="32">
        <v>11.369673000000001</v>
      </c>
      <c r="I8" s="20">
        <v>73.925888</v>
      </c>
      <c r="J8" s="20">
        <v>111056.539177</v>
      </c>
      <c r="K8" s="407">
        <f t="shared" si="0"/>
        <v>99.933434007085182</v>
      </c>
      <c r="L8" s="408">
        <f t="shared" si="1"/>
        <v>6.6565992914814492E-2</v>
      </c>
      <c r="M8" s="400" t="s">
        <v>30</v>
      </c>
      <c r="N8" s="19">
        <v>0</v>
      </c>
      <c r="O8" s="32">
        <v>0</v>
      </c>
      <c r="P8" s="32">
        <v>118498.043277</v>
      </c>
      <c r="Q8" s="20">
        <v>118498.043277</v>
      </c>
      <c r="R8" s="19">
        <v>14.307078000000001</v>
      </c>
      <c r="S8" s="32">
        <v>40.867679000000003</v>
      </c>
      <c r="T8" s="32">
        <v>0</v>
      </c>
      <c r="U8" s="20">
        <v>55.174757</v>
      </c>
      <c r="V8" s="20">
        <v>118553.218034</v>
      </c>
      <c r="W8" s="29">
        <v>99.953459924652421</v>
      </c>
      <c r="X8" s="29">
        <v>4.6540075347579091E-2</v>
      </c>
      <c r="Y8" s="400" t="s">
        <v>30</v>
      </c>
      <c r="Z8" s="409">
        <v>108667.303088</v>
      </c>
      <c r="AA8" s="20">
        <v>108667.303088</v>
      </c>
      <c r="AB8" s="35">
        <v>14.075161</v>
      </c>
      <c r="AC8" s="32">
        <v>60.640822999999997</v>
      </c>
      <c r="AD8" s="20">
        <v>74.715984000000006</v>
      </c>
      <c r="AE8" s="20">
        <v>108742.019072</v>
      </c>
      <c r="AF8" s="29">
        <v>99.931290604462177</v>
      </c>
      <c r="AG8" s="29">
        <v>6.8709395537827234E-2</v>
      </c>
      <c r="AH8" s="400" t="s">
        <v>30</v>
      </c>
      <c r="AI8" s="409">
        <v>108077.538533</v>
      </c>
      <c r="AJ8" s="20">
        <v>108077.538533</v>
      </c>
      <c r="AK8" s="35">
        <v>3193.6056870000002</v>
      </c>
      <c r="AL8" s="32">
        <v>690.75721899999996</v>
      </c>
      <c r="AM8" s="20">
        <v>3884.3629060000003</v>
      </c>
      <c r="AN8" s="20">
        <f t="shared" si="2"/>
        <v>111961.90143900001</v>
      </c>
      <c r="AO8" s="29">
        <f t="shared" si="3"/>
        <v>96.530638676124738</v>
      </c>
      <c r="AP8" s="29">
        <f t="shared" si="4"/>
        <v>3.4693613238752565</v>
      </c>
      <c r="AQ8" s="400" t="s">
        <v>30</v>
      </c>
      <c r="AR8" s="409">
        <v>6.2574649999999998</v>
      </c>
      <c r="AS8" s="32">
        <v>10</v>
      </c>
      <c r="AT8" s="32">
        <v>101263.479328</v>
      </c>
      <c r="AU8" s="20">
        <v>101279.736793</v>
      </c>
      <c r="AV8" s="35">
        <v>19.096931999999999</v>
      </c>
      <c r="AW8" s="32">
        <v>524.46648700000003</v>
      </c>
      <c r="AX8" s="32">
        <v>0</v>
      </c>
      <c r="AY8" s="20">
        <v>543.56341899999995</v>
      </c>
      <c r="AZ8" s="20">
        <v>101823.300212</v>
      </c>
      <c r="BA8" s="29">
        <f t="shared" si="5"/>
        <v>99.4661699062314</v>
      </c>
      <c r="BB8" s="29">
        <f t="shared" si="6"/>
        <v>0.53383009376859725</v>
      </c>
      <c r="BC8" s="400" t="s">
        <v>30</v>
      </c>
      <c r="BD8" s="409">
        <v>0</v>
      </c>
      <c r="BE8" s="32">
        <v>0</v>
      </c>
      <c r="BF8" s="32">
        <v>106227.706059</v>
      </c>
      <c r="BG8" s="20">
        <v>106227.706059</v>
      </c>
      <c r="BH8" s="35">
        <v>28.168364</v>
      </c>
      <c r="BI8" s="32">
        <v>15467.687211</v>
      </c>
      <c r="BJ8" s="32">
        <v>0</v>
      </c>
      <c r="BK8" s="20">
        <v>15495.855575</v>
      </c>
      <c r="BL8" s="20">
        <v>121723.561634</v>
      </c>
      <c r="BM8" s="29">
        <f t="shared" si="7"/>
        <v>87.269633448951211</v>
      </c>
      <c r="BN8" s="29">
        <f t="shared" si="8"/>
        <v>12.730366551048794</v>
      </c>
      <c r="BO8" s="400" t="s">
        <v>30</v>
      </c>
      <c r="BP8" s="409">
        <v>10216.291109</v>
      </c>
      <c r="BQ8" s="32">
        <v>0</v>
      </c>
      <c r="BR8" s="32">
        <v>120312.91664700001</v>
      </c>
      <c r="BS8" s="20">
        <v>130529.207756</v>
      </c>
      <c r="BT8" s="35">
        <v>20.498604</v>
      </c>
      <c r="BU8" s="32">
        <v>607.59127100000001</v>
      </c>
      <c r="BV8" s="32">
        <v>0</v>
      </c>
      <c r="BW8" s="20">
        <v>628.08987500000001</v>
      </c>
      <c r="BX8" s="20">
        <v>131157.29763099999</v>
      </c>
      <c r="BY8" s="29">
        <f t="shared" si="9"/>
        <v>99.521117096536202</v>
      </c>
      <c r="BZ8" s="29">
        <f t="shared" si="10"/>
        <v>0.47888290346380724</v>
      </c>
      <c r="CA8" s="400" t="s">
        <v>30</v>
      </c>
      <c r="CB8" s="409">
        <v>434.60000300000002</v>
      </c>
      <c r="CC8" s="32">
        <v>390</v>
      </c>
      <c r="CD8" s="32">
        <v>107411.20119199999</v>
      </c>
      <c r="CE8" s="20">
        <v>108235.80119499999</v>
      </c>
      <c r="CF8" s="35">
        <v>18.645171999999999</v>
      </c>
      <c r="CG8" s="32">
        <v>1003.711257</v>
      </c>
      <c r="CH8" s="32">
        <v>0</v>
      </c>
      <c r="CI8" s="20">
        <v>1022.356429</v>
      </c>
      <c r="CJ8" s="20">
        <v>109258.157624</v>
      </c>
      <c r="CK8" s="29">
        <f t="shared" si="11"/>
        <v>99.064274511640292</v>
      </c>
      <c r="CL8" s="29">
        <f t="shared" si="12"/>
        <v>0.93572548835971392</v>
      </c>
      <c r="CM8" s="400" t="s">
        <v>30</v>
      </c>
      <c r="CN8" s="667">
        <v>25.361567999999998</v>
      </c>
      <c r="CO8" s="668">
        <v>3253.2032319999998</v>
      </c>
      <c r="CP8" s="668">
        <v>113669.862083</v>
      </c>
      <c r="CQ8" s="669">
        <v>116948.42688299999</v>
      </c>
      <c r="CR8" s="670">
        <v>2.1686112995237424E-2</v>
      </c>
      <c r="CS8" s="670">
        <v>2.7817417631915973</v>
      </c>
      <c r="CT8" s="670">
        <v>97.196572123813169</v>
      </c>
      <c r="CU8" s="400" t="s">
        <v>30</v>
      </c>
      <c r="CV8" s="667">
        <v>1005.984631</v>
      </c>
      <c r="CW8" s="668">
        <v>2459.7071919999998</v>
      </c>
      <c r="CX8" s="668">
        <v>114615.133768</v>
      </c>
      <c r="CY8" s="669">
        <v>118080.825591</v>
      </c>
      <c r="CZ8" s="670">
        <v>0.85194579726640696</v>
      </c>
      <c r="DA8" s="670">
        <v>2.0830707946773299</v>
      </c>
      <c r="DB8" s="670">
        <v>97.064983408056307</v>
      </c>
      <c r="DC8" s="400" t="s">
        <v>30</v>
      </c>
      <c r="DD8" s="667">
        <v>2018.054167</v>
      </c>
      <c r="DE8" s="668">
        <v>2734.8967950000001</v>
      </c>
      <c r="DF8" s="668">
        <v>115240.195675</v>
      </c>
      <c r="DG8" s="669">
        <v>119993.146637</v>
      </c>
      <c r="DH8" s="670">
        <v>1.6818078561644547</v>
      </c>
      <c r="DI8" s="670">
        <v>2.2792108313265049</v>
      </c>
      <c r="DJ8" s="670">
        <v>96.038981312509037</v>
      </c>
      <c r="DK8" s="729"/>
      <c r="DL8" s="729"/>
      <c r="DM8" s="729"/>
      <c r="DN8" s="729"/>
      <c r="DO8" s="729"/>
      <c r="DP8" s="729"/>
    </row>
    <row r="9" spans="1:120" ht="15.75" x14ac:dyDescent="0.25">
      <c r="A9" s="400" t="s">
        <v>29</v>
      </c>
      <c r="B9" s="19">
        <v>67.717294999999993</v>
      </c>
      <c r="C9" s="32">
        <v>7163.0411190000004</v>
      </c>
      <c r="D9" s="32">
        <v>18568.843236000001</v>
      </c>
      <c r="E9" s="20">
        <v>25799.601650000001</v>
      </c>
      <c r="F9" s="19">
        <v>142.87765300000001</v>
      </c>
      <c r="G9" s="32">
        <v>348.74902200000002</v>
      </c>
      <c r="H9" s="32">
        <v>5.9868589999999999</v>
      </c>
      <c r="I9" s="20">
        <v>497.61353400000002</v>
      </c>
      <c r="J9" s="20">
        <v>26297.215184000001</v>
      </c>
      <c r="K9" s="407">
        <f t="shared" si="0"/>
        <v>98.107732965189555</v>
      </c>
      <c r="L9" s="408">
        <f t="shared" si="1"/>
        <v>1.8922670348104491</v>
      </c>
      <c r="M9" s="400" t="s">
        <v>29</v>
      </c>
      <c r="N9" s="19">
        <v>0</v>
      </c>
      <c r="O9" s="32">
        <v>0</v>
      </c>
      <c r="P9" s="32">
        <v>24699.094004999999</v>
      </c>
      <c r="Q9" s="20">
        <v>24699.094004999999</v>
      </c>
      <c r="R9" s="19">
        <v>157.51634899999999</v>
      </c>
      <c r="S9" s="32">
        <v>395.55121600000001</v>
      </c>
      <c r="T9" s="32">
        <v>9.8000000000000007</v>
      </c>
      <c r="U9" s="20">
        <v>562.86756500000001</v>
      </c>
      <c r="V9" s="20">
        <v>25261.961569999999</v>
      </c>
      <c r="W9" s="29">
        <v>97.771877043513371</v>
      </c>
      <c r="X9" s="29">
        <v>2.2281229564866294</v>
      </c>
      <c r="Y9" s="400" t="s">
        <v>29</v>
      </c>
      <c r="Z9" s="409">
        <v>25896.431114999999</v>
      </c>
      <c r="AA9" s="20">
        <v>25896.431114999999</v>
      </c>
      <c r="AB9" s="35">
        <v>182.05942400000001</v>
      </c>
      <c r="AC9" s="32">
        <v>185.75069400000001</v>
      </c>
      <c r="AD9" s="20">
        <v>367.81011799999999</v>
      </c>
      <c r="AE9" s="20">
        <v>26264.241233000001</v>
      </c>
      <c r="AF9" s="29">
        <v>98.599578359271774</v>
      </c>
      <c r="AG9" s="29">
        <v>1.4004216407282342</v>
      </c>
      <c r="AH9" s="400" t="s">
        <v>29</v>
      </c>
      <c r="AI9" s="409">
        <v>25992.567513000002</v>
      </c>
      <c r="AJ9" s="20">
        <v>25992.567513000002</v>
      </c>
      <c r="AK9" s="35">
        <v>151.97882799999999</v>
      </c>
      <c r="AL9" s="32">
        <v>106.809541</v>
      </c>
      <c r="AM9" s="20">
        <v>258.78836899999999</v>
      </c>
      <c r="AN9" s="20">
        <f t="shared" si="2"/>
        <v>26251.355882</v>
      </c>
      <c r="AO9" s="29">
        <f t="shared" si="3"/>
        <v>99.01419046633913</v>
      </c>
      <c r="AP9" s="29">
        <f t="shared" si="4"/>
        <v>0.98580953366087154</v>
      </c>
      <c r="AQ9" s="400" t="s">
        <v>29</v>
      </c>
      <c r="AR9" s="409">
        <v>0</v>
      </c>
      <c r="AS9" s="32">
        <v>1617.0029999999999</v>
      </c>
      <c r="AT9" s="32">
        <v>26611.955533</v>
      </c>
      <c r="AU9" s="20">
        <v>28228.958533000001</v>
      </c>
      <c r="AV9" s="35">
        <v>150.14855700000001</v>
      </c>
      <c r="AW9" s="32">
        <v>421.99847</v>
      </c>
      <c r="AX9" s="32">
        <v>0</v>
      </c>
      <c r="AY9" s="20">
        <v>572.14702699999998</v>
      </c>
      <c r="AZ9" s="20">
        <v>28801.10556</v>
      </c>
      <c r="BA9" s="29">
        <f t="shared" si="5"/>
        <v>98.013454636982345</v>
      </c>
      <c r="BB9" s="29">
        <f t="shared" si="6"/>
        <v>1.9865453630176548</v>
      </c>
      <c r="BC9" s="400" t="s">
        <v>29</v>
      </c>
      <c r="BD9" s="409">
        <v>0</v>
      </c>
      <c r="BE9" s="32">
        <v>0</v>
      </c>
      <c r="BF9" s="32">
        <v>25571.989803</v>
      </c>
      <c r="BG9" s="20">
        <v>25571.989803</v>
      </c>
      <c r="BH9" s="35">
        <v>148.02722299999999</v>
      </c>
      <c r="BI9" s="32">
        <v>216.38593599999999</v>
      </c>
      <c r="BJ9" s="32">
        <v>0</v>
      </c>
      <c r="BK9" s="20">
        <v>364.41315899999995</v>
      </c>
      <c r="BL9" s="20">
        <v>25936.402962</v>
      </c>
      <c r="BM9" s="29">
        <f t="shared" si="7"/>
        <v>98.594974177668703</v>
      </c>
      <c r="BN9" s="29">
        <f t="shared" si="8"/>
        <v>1.4050258223312992</v>
      </c>
      <c r="BO9" s="400" t="s">
        <v>29</v>
      </c>
      <c r="BP9" s="409">
        <v>0</v>
      </c>
      <c r="BQ9" s="32">
        <v>0</v>
      </c>
      <c r="BR9" s="32">
        <v>26002.926351999999</v>
      </c>
      <c r="BS9" s="20">
        <v>26002.926351999999</v>
      </c>
      <c r="BT9" s="35">
        <v>140.14225400000001</v>
      </c>
      <c r="BU9" s="32">
        <v>233.0788</v>
      </c>
      <c r="BV9" s="32">
        <v>0</v>
      </c>
      <c r="BW9" s="20">
        <v>373.22105399999998</v>
      </c>
      <c r="BX9" s="20">
        <v>26376.147406</v>
      </c>
      <c r="BY9" s="29">
        <f t="shared" si="9"/>
        <v>98.585005428370096</v>
      </c>
      <c r="BZ9" s="29">
        <f t="shared" si="10"/>
        <v>1.4149945716298975</v>
      </c>
      <c r="CA9" s="400" t="s">
        <v>29</v>
      </c>
      <c r="CB9" s="409">
        <v>0</v>
      </c>
      <c r="CC9" s="32">
        <v>0</v>
      </c>
      <c r="CD9" s="32">
        <v>25830.861446999999</v>
      </c>
      <c r="CE9" s="20">
        <v>25830.861446999999</v>
      </c>
      <c r="CF9" s="35">
        <v>167.722015</v>
      </c>
      <c r="CG9" s="32">
        <v>290.76930599999997</v>
      </c>
      <c r="CH9" s="32">
        <v>0</v>
      </c>
      <c r="CI9" s="20">
        <v>458.49132100000003</v>
      </c>
      <c r="CJ9" s="20">
        <v>26289.352768000001</v>
      </c>
      <c r="CK9" s="29">
        <f t="shared" si="11"/>
        <v>98.255980947701062</v>
      </c>
      <c r="CL9" s="29">
        <f t="shared" si="12"/>
        <v>1.7440190522989447</v>
      </c>
      <c r="CM9" s="400" t="s">
        <v>29</v>
      </c>
      <c r="CN9" s="667">
        <v>163.460148</v>
      </c>
      <c r="CO9" s="668">
        <v>5677.1216940000004</v>
      </c>
      <c r="CP9" s="668">
        <v>20242.765755</v>
      </c>
      <c r="CQ9" s="669">
        <v>26083.347597</v>
      </c>
      <c r="CR9" s="670">
        <v>0.62668393078042073</v>
      </c>
      <c r="CS9" s="670">
        <v>21.765310886141624</v>
      </c>
      <c r="CT9" s="670">
        <v>77.60800518307795</v>
      </c>
      <c r="CU9" s="400" t="s">
        <v>29</v>
      </c>
      <c r="CV9" s="667">
        <v>190.93338800000001</v>
      </c>
      <c r="CW9" s="668">
        <v>5434.7326430000003</v>
      </c>
      <c r="CX9" s="668">
        <v>20252.284697999999</v>
      </c>
      <c r="CY9" s="669">
        <v>25877.950729</v>
      </c>
      <c r="CZ9" s="670">
        <v>0.73782267382568101</v>
      </c>
      <c r="DA9" s="670">
        <v>21.001402699594699</v>
      </c>
      <c r="DB9" s="670">
        <v>78.260774626579604</v>
      </c>
      <c r="DC9" s="400" t="s">
        <v>29</v>
      </c>
      <c r="DD9" s="667">
        <v>203.65776</v>
      </c>
      <c r="DE9" s="668">
        <v>2572.5355169999998</v>
      </c>
      <c r="DF9" s="668">
        <v>22510.414399000001</v>
      </c>
      <c r="DG9" s="669">
        <v>25286.607676</v>
      </c>
      <c r="DH9" s="670">
        <v>0.80539771332512677</v>
      </c>
      <c r="DI9" s="670">
        <v>10.173509827661235</v>
      </c>
      <c r="DJ9" s="670">
        <v>89.021092459013644</v>
      </c>
      <c r="DK9" s="729"/>
      <c r="DL9" s="729"/>
      <c r="DM9" s="729"/>
      <c r="DN9" s="729"/>
      <c r="DO9" s="729"/>
      <c r="DP9" s="729"/>
    </row>
    <row r="10" spans="1:120" ht="15.75" x14ac:dyDescent="0.25">
      <c r="A10" s="400" t="s">
        <v>28</v>
      </c>
      <c r="B10" s="19">
        <v>2194.360956</v>
      </c>
      <c r="C10" s="32">
        <v>1185.315781</v>
      </c>
      <c r="D10" s="32">
        <v>15086.200167999999</v>
      </c>
      <c r="E10" s="20">
        <v>18465.876905000001</v>
      </c>
      <c r="F10" s="19">
        <v>731.71586400000001</v>
      </c>
      <c r="G10" s="32">
        <v>22.409472999999998</v>
      </c>
      <c r="H10" s="32">
        <v>24.339655</v>
      </c>
      <c r="I10" s="20">
        <v>778.46499200000005</v>
      </c>
      <c r="J10" s="20">
        <v>19244.341896999998</v>
      </c>
      <c r="K10" s="407">
        <f t="shared" si="0"/>
        <v>95.95483703123486</v>
      </c>
      <c r="L10" s="408">
        <f t="shared" si="1"/>
        <v>4.0451629687651467</v>
      </c>
      <c r="M10" s="400" t="s">
        <v>28</v>
      </c>
      <c r="N10" s="19">
        <v>0.82007600000000003</v>
      </c>
      <c r="O10" s="32">
        <v>33.6</v>
      </c>
      <c r="P10" s="32">
        <v>17695.828890000001</v>
      </c>
      <c r="Q10" s="20">
        <v>17730.248965999999</v>
      </c>
      <c r="R10" s="19">
        <v>812.06605400000001</v>
      </c>
      <c r="S10" s="32">
        <v>33.397502000000003</v>
      </c>
      <c r="T10" s="32">
        <v>0</v>
      </c>
      <c r="U10" s="20">
        <v>845.46355600000004</v>
      </c>
      <c r="V10" s="20">
        <v>18575.712522000002</v>
      </c>
      <c r="W10" s="29">
        <v>95.448553830714786</v>
      </c>
      <c r="X10" s="29">
        <v>4.5514461692852137</v>
      </c>
      <c r="Y10" s="400" t="s">
        <v>28</v>
      </c>
      <c r="Z10" s="409">
        <v>18749.538266</v>
      </c>
      <c r="AA10" s="20">
        <v>18749.538266</v>
      </c>
      <c r="AB10" s="35">
        <v>589.60992099999999</v>
      </c>
      <c r="AC10" s="32">
        <v>27.227473</v>
      </c>
      <c r="AD10" s="20">
        <v>616.83739400000002</v>
      </c>
      <c r="AE10" s="20">
        <v>19366.375660000002</v>
      </c>
      <c r="AF10" s="29">
        <v>96.814905355398849</v>
      </c>
      <c r="AG10" s="29">
        <v>3.1850946446011466</v>
      </c>
      <c r="AH10" s="400" t="s">
        <v>28</v>
      </c>
      <c r="AI10" s="409">
        <v>16368.900927000001</v>
      </c>
      <c r="AJ10" s="20">
        <v>16368.900927000001</v>
      </c>
      <c r="AK10" s="35">
        <v>2612.8018069999998</v>
      </c>
      <c r="AL10" s="32">
        <v>731.20562500000005</v>
      </c>
      <c r="AM10" s="20">
        <v>3344.0074319999999</v>
      </c>
      <c r="AN10" s="20">
        <f t="shared" si="2"/>
        <v>19712.908358999997</v>
      </c>
      <c r="AO10" s="29">
        <f t="shared" si="3"/>
        <v>83.03645828864579</v>
      </c>
      <c r="AP10" s="29">
        <f t="shared" si="4"/>
        <v>16.963541711354232</v>
      </c>
      <c r="AQ10" s="400" t="s">
        <v>28</v>
      </c>
      <c r="AR10" s="409">
        <v>0</v>
      </c>
      <c r="AS10" s="32">
        <v>0</v>
      </c>
      <c r="AT10" s="32">
        <v>16290.952829</v>
      </c>
      <c r="AU10" s="20">
        <v>16290.952829</v>
      </c>
      <c r="AV10" s="35">
        <v>2555.5405609999998</v>
      </c>
      <c r="AW10" s="32">
        <v>1020.831801</v>
      </c>
      <c r="AX10" s="32">
        <v>3.7759999999999998</v>
      </c>
      <c r="AY10" s="20">
        <v>3580.1483619999999</v>
      </c>
      <c r="AZ10" s="20">
        <v>19871.101191000002</v>
      </c>
      <c r="BA10" s="29">
        <f t="shared" si="5"/>
        <v>81.983140604097386</v>
      </c>
      <c r="BB10" s="29">
        <f t="shared" si="6"/>
        <v>18.016859395902614</v>
      </c>
      <c r="BC10" s="400" t="s">
        <v>28</v>
      </c>
      <c r="BD10" s="409">
        <v>0</v>
      </c>
      <c r="BE10" s="32">
        <v>0</v>
      </c>
      <c r="BF10" s="32">
        <v>16111.804679999999</v>
      </c>
      <c r="BG10" s="20">
        <v>16111.804679999999</v>
      </c>
      <c r="BH10" s="35">
        <v>3589.7431350000002</v>
      </c>
      <c r="BI10" s="32">
        <v>651.37346500000001</v>
      </c>
      <c r="BJ10" s="32">
        <v>0</v>
      </c>
      <c r="BK10" s="20">
        <v>4241.1166000000003</v>
      </c>
      <c r="BL10" s="20">
        <v>20352.921279999999</v>
      </c>
      <c r="BM10" s="29">
        <f t="shared" si="7"/>
        <v>79.162123502302464</v>
      </c>
      <c r="BN10" s="29">
        <f t="shared" si="8"/>
        <v>20.837876497697536</v>
      </c>
      <c r="BO10" s="400" t="s">
        <v>28</v>
      </c>
      <c r="BP10" s="409">
        <v>0</v>
      </c>
      <c r="BQ10" s="32">
        <v>0</v>
      </c>
      <c r="BR10" s="32">
        <v>16052.447909</v>
      </c>
      <c r="BS10" s="20">
        <v>16052.447909</v>
      </c>
      <c r="BT10" s="35">
        <v>2742.9456220000002</v>
      </c>
      <c r="BU10" s="32">
        <v>910.64644799999996</v>
      </c>
      <c r="BV10" s="32">
        <v>0</v>
      </c>
      <c r="BW10" s="20">
        <v>3653.5920700000001</v>
      </c>
      <c r="BX10" s="20">
        <v>19706.039979000001</v>
      </c>
      <c r="BY10" s="29">
        <f t="shared" si="9"/>
        <v>81.459531829360458</v>
      </c>
      <c r="BZ10" s="29">
        <f t="shared" si="10"/>
        <v>18.540468170639549</v>
      </c>
      <c r="CA10" s="400" t="s">
        <v>28</v>
      </c>
      <c r="CB10" s="409">
        <v>0</v>
      </c>
      <c r="CC10" s="32">
        <v>0.55018599999999995</v>
      </c>
      <c r="CD10" s="32">
        <v>16481.132300000001</v>
      </c>
      <c r="CE10" s="20">
        <v>16481.682486000002</v>
      </c>
      <c r="CF10" s="35">
        <v>2479.0024579999999</v>
      </c>
      <c r="CG10" s="32">
        <v>980.61192300000005</v>
      </c>
      <c r="CH10" s="32">
        <v>0</v>
      </c>
      <c r="CI10" s="20">
        <v>3459.6143809999999</v>
      </c>
      <c r="CJ10" s="20">
        <v>19941.296867000001</v>
      </c>
      <c r="CK10" s="29">
        <f t="shared" si="11"/>
        <v>82.651006080125271</v>
      </c>
      <c r="CL10" s="29">
        <f t="shared" si="12"/>
        <v>17.348993919874726</v>
      </c>
      <c r="CM10" s="400" t="s">
        <v>28</v>
      </c>
      <c r="CN10" s="667">
        <v>2958.5856680000002</v>
      </c>
      <c r="CO10" s="668">
        <v>1046.4489129999999</v>
      </c>
      <c r="CP10" s="668">
        <v>15819.721437</v>
      </c>
      <c r="CQ10" s="669">
        <v>19824.756018</v>
      </c>
      <c r="CR10" s="670">
        <v>14.923692706804237</v>
      </c>
      <c r="CS10" s="670">
        <v>5.2784957961140639</v>
      </c>
      <c r="CT10" s="670">
        <v>79.797811497081696</v>
      </c>
      <c r="CU10" s="400" t="s">
        <v>28</v>
      </c>
      <c r="CV10" s="667">
        <v>3245.6117330000002</v>
      </c>
      <c r="CW10" s="668">
        <v>1206.270612</v>
      </c>
      <c r="CX10" s="668">
        <v>15994.409234999999</v>
      </c>
      <c r="CY10" s="669">
        <v>20446.291580000001</v>
      </c>
      <c r="CZ10" s="670">
        <v>15.8738405950093</v>
      </c>
      <c r="DA10" s="670">
        <v>5.8997036566765004</v>
      </c>
      <c r="DB10" s="670">
        <v>78.226455748314294</v>
      </c>
      <c r="DC10" s="400" t="s">
        <v>28</v>
      </c>
      <c r="DD10" s="667">
        <v>3063.3360990000001</v>
      </c>
      <c r="DE10" s="668">
        <v>1136.232788</v>
      </c>
      <c r="DF10" s="668">
        <v>16564.162928999998</v>
      </c>
      <c r="DG10" s="669">
        <v>20763.731816</v>
      </c>
      <c r="DH10" s="670">
        <v>14.753302181640931</v>
      </c>
      <c r="DI10" s="670">
        <v>5.4721993043873169</v>
      </c>
      <c r="DJ10" s="670">
        <v>79.77449851397175</v>
      </c>
      <c r="DK10" s="729"/>
      <c r="DL10" s="729"/>
      <c r="DM10" s="729"/>
      <c r="DN10" s="729"/>
      <c r="DO10" s="729"/>
      <c r="DP10" s="729"/>
    </row>
    <row r="11" spans="1:120" ht="15.75" x14ac:dyDescent="0.25">
      <c r="A11" s="400" t="s">
        <v>27</v>
      </c>
      <c r="B11" s="19">
        <v>596.78515200000004</v>
      </c>
      <c r="C11" s="32">
        <v>4.2178380000000004</v>
      </c>
      <c r="D11" s="32">
        <v>6133.6636399999998</v>
      </c>
      <c r="E11" s="20">
        <v>6734.6666299999997</v>
      </c>
      <c r="F11" s="19">
        <v>416.02996100000001</v>
      </c>
      <c r="G11" s="32">
        <v>4.1395600000000004</v>
      </c>
      <c r="H11" s="32">
        <v>153.37582</v>
      </c>
      <c r="I11" s="20">
        <v>573.54534100000001</v>
      </c>
      <c r="J11" s="20">
        <v>7308.2119709999997</v>
      </c>
      <c r="K11" s="407">
        <f t="shared" si="0"/>
        <v>92.152042889890055</v>
      </c>
      <c r="L11" s="408">
        <f t="shared" si="1"/>
        <v>7.8479571101099372</v>
      </c>
      <c r="M11" s="400" t="s">
        <v>27</v>
      </c>
      <c r="N11" s="19">
        <v>84.565049000000002</v>
      </c>
      <c r="O11" s="32">
        <v>0</v>
      </c>
      <c r="P11" s="32">
        <v>6525.5498820000003</v>
      </c>
      <c r="Q11" s="20">
        <v>6610.1149310000001</v>
      </c>
      <c r="R11" s="19">
        <v>654.46548197000004</v>
      </c>
      <c r="S11" s="32">
        <v>8.7775040000000004</v>
      </c>
      <c r="T11" s="32">
        <v>0</v>
      </c>
      <c r="U11" s="20">
        <v>663.24298597000006</v>
      </c>
      <c r="V11" s="20">
        <v>7273.3579169700006</v>
      </c>
      <c r="W11" s="29">
        <v>90.881199666765468</v>
      </c>
      <c r="X11" s="29">
        <v>9.1188003332345318</v>
      </c>
      <c r="Y11" s="400" t="s">
        <v>27</v>
      </c>
      <c r="Z11" s="409">
        <v>6540.1185649999998</v>
      </c>
      <c r="AA11" s="20">
        <v>6540.1185649999998</v>
      </c>
      <c r="AB11" s="35">
        <v>513.81195400000001</v>
      </c>
      <c r="AC11" s="32">
        <v>10.393164000000001</v>
      </c>
      <c r="AD11" s="20">
        <v>524.20511799999997</v>
      </c>
      <c r="AE11" s="20">
        <v>7064.3236829999996</v>
      </c>
      <c r="AF11" s="29">
        <v>92.579542762720834</v>
      </c>
      <c r="AG11" s="29">
        <v>7.4204572372791713</v>
      </c>
      <c r="AH11" s="400" t="s">
        <v>27</v>
      </c>
      <c r="AI11" s="409">
        <v>6607.8476289999999</v>
      </c>
      <c r="AJ11" s="20">
        <v>6607.8476289999999</v>
      </c>
      <c r="AK11" s="35">
        <v>703.34402999999998</v>
      </c>
      <c r="AL11" s="32">
        <v>4.8035069999999997</v>
      </c>
      <c r="AM11" s="20">
        <v>708.14753699999994</v>
      </c>
      <c r="AN11" s="20">
        <f t="shared" si="2"/>
        <v>7315.9951659999997</v>
      </c>
      <c r="AO11" s="29">
        <f t="shared" si="3"/>
        <v>90.320557614758826</v>
      </c>
      <c r="AP11" s="29">
        <f t="shared" si="4"/>
        <v>9.6794423852411828</v>
      </c>
      <c r="AQ11" s="400" t="s">
        <v>27</v>
      </c>
      <c r="AR11" s="409">
        <v>0</v>
      </c>
      <c r="AS11" s="32">
        <v>0</v>
      </c>
      <c r="AT11" s="32">
        <v>6518.0437590000001</v>
      </c>
      <c r="AU11" s="20">
        <v>6518.0437590000001</v>
      </c>
      <c r="AV11" s="35">
        <v>824.92865700000004</v>
      </c>
      <c r="AW11" s="32">
        <v>92.970860000000002</v>
      </c>
      <c r="AX11" s="32">
        <v>0</v>
      </c>
      <c r="AY11" s="20">
        <v>917.89951699999995</v>
      </c>
      <c r="AZ11" s="20">
        <v>7435.943276</v>
      </c>
      <c r="BA11" s="29">
        <f t="shared" si="5"/>
        <v>87.65591017937723</v>
      </c>
      <c r="BB11" s="29">
        <f t="shared" si="6"/>
        <v>12.344089820622777</v>
      </c>
      <c r="BC11" s="400" t="s">
        <v>27</v>
      </c>
      <c r="BD11" s="409">
        <v>1.57362</v>
      </c>
      <c r="BE11" s="32">
        <v>0</v>
      </c>
      <c r="BF11" s="32">
        <v>6706.9061089999996</v>
      </c>
      <c r="BG11" s="20">
        <v>6708.4797289999997</v>
      </c>
      <c r="BH11" s="35">
        <v>934.76040499999999</v>
      </c>
      <c r="BI11" s="32">
        <v>30.224743</v>
      </c>
      <c r="BJ11" s="32">
        <v>0</v>
      </c>
      <c r="BK11" s="20">
        <v>964.98514799999998</v>
      </c>
      <c r="BL11" s="20">
        <v>7673.4648769999994</v>
      </c>
      <c r="BM11" s="29">
        <f t="shared" si="7"/>
        <v>87.42438828524007</v>
      </c>
      <c r="BN11" s="29">
        <f t="shared" si="8"/>
        <v>12.575611714759923</v>
      </c>
      <c r="BO11" s="400" t="s">
        <v>27</v>
      </c>
      <c r="BP11" s="409">
        <v>0</v>
      </c>
      <c r="BQ11" s="32">
        <v>0</v>
      </c>
      <c r="BR11" s="32">
        <v>6773.9446959999996</v>
      </c>
      <c r="BS11" s="20">
        <v>6773.9446959999996</v>
      </c>
      <c r="BT11" s="35">
        <v>1005.3469260000001</v>
      </c>
      <c r="BU11" s="32">
        <v>20.200012999999998</v>
      </c>
      <c r="BV11" s="32">
        <v>0</v>
      </c>
      <c r="BW11" s="20">
        <v>1025.5469390000001</v>
      </c>
      <c r="BX11" s="20">
        <v>7799.4916350000003</v>
      </c>
      <c r="BY11" s="29">
        <f t="shared" si="9"/>
        <v>86.851105341303438</v>
      </c>
      <c r="BZ11" s="29">
        <f t="shared" si="10"/>
        <v>13.148894658696561</v>
      </c>
      <c r="CA11" s="400" t="s">
        <v>27</v>
      </c>
      <c r="CB11" s="409">
        <v>0</v>
      </c>
      <c r="CC11" s="32">
        <v>0</v>
      </c>
      <c r="CD11" s="32">
        <v>6718.931732</v>
      </c>
      <c r="CE11" s="20">
        <v>6718.931732</v>
      </c>
      <c r="CF11" s="35">
        <v>1049.42617</v>
      </c>
      <c r="CG11" s="32">
        <v>20.333473999999999</v>
      </c>
      <c r="CH11" s="32">
        <v>0</v>
      </c>
      <c r="CI11" s="20">
        <v>1069.759644</v>
      </c>
      <c r="CJ11" s="20">
        <v>7788.6913759999998</v>
      </c>
      <c r="CK11" s="29">
        <f t="shared" si="11"/>
        <v>86.265219760840083</v>
      </c>
      <c r="CL11" s="29">
        <f t="shared" si="12"/>
        <v>13.734780239159909</v>
      </c>
      <c r="CM11" s="400" t="s">
        <v>27</v>
      </c>
      <c r="CN11" s="667">
        <v>1243.5863469999999</v>
      </c>
      <c r="CO11" s="668">
        <v>20.577466999999999</v>
      </c>
      <c r="CP11" s="668">
        <v>6943.0706</v>
      </c>
      <c r="CQ11" s="669">
        <v>8207.2344140000005</v>
      </c>
      <c r="CR11" s="670">
        <v>15.152319091540448</v>
      </c>
      <c r="CS11" s="670">
        <v>0.25072351978759988</v>
      </c>
      <c r="CT11" s="670">
        <v>84.596957388671939</v>
      </c>
      <c r="CU11" s="400" t="s">
        <v>27</v>
      </c>
      <c r="CV11" s="667">
        <v>1320.887418</v>
      </c>
      <c r="CW11" s="668">
        <v>226.28069500000001</v>
      </c>
      <c r="CX11" s="668">
        <v>6919.7783769999996</v>
      </c>
      <c r="CY11" s="669">
        <v>8466.9464900000003</v>
      </c>
      <c r="CZ11" s="670">
        <v>15.6005168989795</v>
      </c>
      <c r="DA11" s="670">
        <v>2.6725183071282199</v>
      </c>
      <c r="DB11" s="670">
        <v>81.726964793892293</v>
      </c>
      <c r="DC11" s="400" t="s">
        <v>27</v>
      </c>
      <c r="DD11" s="667">
        <v>1336.309945</v>
      </c>
      <c r="DE11" s="668">
        <v>313.78624400000001</v>
      </c>
      <c r="DF11" s="668">
        <v>7116.7024339999998</v>
      </c>
      <c r="DG11" s="669">
        <v>8766.7986230000006</v>
      </c>
      <c r="DH11" s="670">
        <v>15.242849784345957</v>
      </c>
      <c r="DI11" s="670">
        <v>3.5792568928955535</v>
      </c>
      <c r="DJ11" s="670">
        <v>81.177893322758479</v>
      </c>
      <c r="DK11" s="729"/>
      <c r="DL11" s="729"/>
      <c r="DM11" s="729"/>
      <c r="DN11" s="729"/>
      <c r="DO11" s="729"/>
      <c r="DP11" s="729"/>
    </row>
    <row r="12" spans="1:120" ht="15.75" x14ac:dyDescent="0.25">
      <c r="A12" s="400" t="s">
        <v>26</v>
      </c>
      <c r="B12" s="19">
        <v>861.76275699999997</v>
      </c>
      <c r="C12" s="32">
        <v>492.50738699999999</v>
      </c>
      <c r="D12" s="32">
        <v>8285.1346680000006</v>
      </c>
      <c r="E12" s="20">
        <v>9639.4048120000007</v>
      </c>
      <c r="F12" s="19">
        <v>949.61277299999995</v>
      </c>
      <c r="G12" s="32">
        <v>32.481903000000003</v>
      </c>
      <c r="H12" s="32">
        <v>17.573864</v>
      </c>
      <c r="I12" s="20">
        <v>999.66854000000001</v>
      </c>
      <c r="J12" s="20">
        <v>10639.073351999999</v>
      </c>
      <c r="K12" s="407">
        <f t="shared" si="0"/>
        <v>90.603800660777708</v>
      </c>
      <c r="L12" s="408">
        <f t="shared" si="1"/>
        <v>9.3961993392223029</v>
      </c>
      <c r="M12" s="400" t="s">
        <v>26</v>
      </c>
      <c r="N12" s="19">
        <v>2.800011</v>
      </c>
      <c r="O12" s="32">
        <v>0</v>
      </c>
      <c r="P12" s="32">
        <v>9417.6242440000005</v>
      </c>
      <c r="Q12" s="20">
        <v>9420.4242549999999</v>
      </c>
      <c r="R12" s="19">
        <v>992.28985999999998</v>
      </c>
      <c r="S12" s="32">
        <v>36.179096999999999</v>
      </c>
      <c r="T12" s="32">
        <v>0</v>
      </c>
      <c r="U12" s="20">
        <v>1028.468957</v>
      </c>
      <c r="V12" s="20">
        <v>10448.893212000001</v>
      </c>
      <c r="W12" s="29">
        <v>90.157149315882961</v>
      </c>
      <c r="X12" s="29">
        <v>9.8428506841170389</v>
      </c>
      <c r="Y12" s="400" t="s">
        <v>26</v>
      </c>
      <c r="Z12" s="409">
        <v>9702.4035430000004</v>
      </c>
      <c r="AA12" s="20">
        <v>9702.4035430000004</v>
      </c>
      <c r="AB12" s="35">
        <v>625.72323100000006</v>
      </c>
      <c r="AC12" s="32">
        <v>45.927948000000001</v>
      </c>
      <c r="AD12" s="20">
        <v>671.65117899999996</v>
      </c>
      <c r="AE12" s="20">
        <v>10374.054722000001</v>
      </c>
      <c r="AF12" s="29">
        <v>93.525663812283099</v>
      </c>
      <c r="AG12" s="29">
        <v>6.4743361877169008</v>
      </c>
      <c r="AH12" s="400" t="s">
        <v>26</v>
      </c>
      <c r="AI12" s="409">
        <v>9017.5190399999992</v>
      </c>
      <c r="AJ12" s="20">
        <v>9017.5190399999992</v>
      </c>
      <c r="AK12" s="35">
        <v>1308.401353</v>
      </c>
      <c r="AL12" s="32">
        <v>35.452067</v>
      </c>
      <c r="AM12" s="20">
        <v>1343.8534199999999</v>
      </c>
      <c r="AN12" s="20">
        <f t="shared" si="2"/>
        <v>10361.372459999999</v>
      </c>
      <c r="AO12" s="29">
        <f t="shared" si="3"/>
        <v>87.030160095219671</v>
      </c>
      <c r="AP12" s="29">
        <f t="shared" si="4"/>
        <v>12.969839904780336</v>
      </c>
      <c r="AQ12" s="400" t="s">
        <v>26</v>
      </c>
      <c r="AR12" s="409">
        <v>0</v>
      </c>
      <c r="AS12" s="32">
        <v>0</v>
      </c>
      <c r="AT12" s="32">
        <v>8933.5872949999994</v>
      </c>
      <c r="AU12" s="20">
        <v>8933.5872949999994</v>
      </c>
      <c r="AV12" s="35">
        <v>1385.091032</v>
      </c>
      <c r="AW12" s="32">
        <v>41.586503999999998</v>
      </c>
      <c r="AX12" s="32">
        <v>0</v>
      </c>
      <c r="AY12" s="20">
        <v>1426.6775359999999</v>
      </c>
      <c r="AZ12" s="20">
        <v>10360.264831</v>
      </c>
      <c r="BA12" s="29">
        <f t="shared" si="5"/>
        <v>86.229333330060314</v>
      </c>
      <c r="BB12" s="29">
        <f t="shared" si="6"/>
        <v>13.770666669939683</v>
      </c>
      <c r="BC12" s="400" t="s">
        <v>26</v>
      </c>
      <c r="BD12" s="409">
        <v>0</v>
      </c>
      <c r="BE12" s="32">
        <v>6.1360000000000001</v>
      </c>
      <c r="BF12" s="32">
        <v>8906.7987009999997</v>
      </c>
      <c r="BG12" s="20">
        <v>8912.9347010000001</v>
      </c>
      <c r="BH12" s="35">
        <v>1671.7131280000001</v>
      </c>
      <c r="BI12" s="32">
        <v>104.356701</v>
      </c>
      <c r="BJ12" s="32">
        <v>0</v>
      </c>
      <c r="BK12" s="20">
        <v>1776.069829</v>
      </c>
      <c r="BL12" s="20">
        <v>10689.00453</v>
      </c>
      <c r="BM12" s="29">
        <f t="shared" si="7"/>
        <v>83.38414186264734</v>
      </c>
      <c r="BN12" s="29">
        <f t="shared" si="8"/>
        <v>16.615858137352664</v>
      </c>
      <c r="BO12" s="400" t="s">
        <v>26</v>
      </c>
      <c r="BP12" s="409">
        <v>4.7395250000000004</v>
      </c>
      <c r="BQ12" s="32">
        <v>0</v>
      </c>
      <c r="BR12" s="32">
        <v>8883.6006340000004</v>
      </c>
      <c r="BS12" s="20">
        <v>8888.3401589999994</v>
      </c>
      <c r="BT12" s="35">
        <v>1724.946688</v>
      </c>
      <c r="BU12" s="32">
        <v>110.404763</v>
      </c>
      <c r="BV12" s="32">
        <v>0</v>
      </c>
      <c r="BW12" s="20">
        <v>1835.351451</v>
      </c>
      <c r="BX12" s="20">
        <v>10723.69161</v>
      </c>
      <c r="BY12" s="29">
        <f t="shared" si="9"/>
        <v>82.885078033309838</v>
      </c>
      <c r="BZ12" s="29">
        <f t="shared" si="10"/>
        <v>17.114921966690162</v>
      </c>
      <c r="CA12" s="400" t="s">
        <v>26</v>
      </c>
      <c r="CB12" s="409">
        <v>0</v>
      </c>
      <c r="CC12" s="32">
        <v>0</v>
      </c>
      <c r="CD12" s="32">
        <v>8593.8068029999995</v>
      </c>
      <c r="CE12" s="20">
        <v>8593.8068029999995</v>
      </c>
      <c r="CF12" s="35">
        <v>1808.236482</v>
      </c>
      <c r="CG12" s="32">
        <v>136.521636</v>
      </c>
      <c r="CH12" s="32">
        <v>0</v>
      </c>
      <c r="CI12" s="20">
        <v>1944.758118</v>
      </c>
      <c r="CJ12" s="20">
        <v>10538.564920999999</v>
      </c>
      <c r="CK12" s="29">
        <f t="shared" si="11"/>
        <v>81.546271882571816</v>
      </c>
      <c r="CL12" s="29">
        <f t="shared" si="12"/>
        <v>18.453728117428181</v>
      </c>
      <c r="CM12" s="400" t="s">
        <v>26</v>
      </c>
      <c r="CN12" s="667">
        <v>1951.800465</v>
      </c>
      <c r="CO12" s="668">
        <v>181.21173999999999</v>
      </c>
      <c r="CP12" s="668">
        <v>8119.9044409999997</v>
      </c>
      <c r="CQ12" s="669">
        <v>10252.916646</v>
      </c>
      <c r="CR12" s="670">
        <v>19.036538893169112</v>
      </c>
      <c r="CS12" s="670">
        <v>1.7674164948048872</v>
      </c>
      <c r="CT12" s="670">
        <v>79.196044612026</v>
      </c>
      <c r="CU12" s="400" t="s">
        <v>26</v>
      </c>
      <c r="CV12" s="667">
        <v>2120.817067</v>
      </c>
      <c r="CW12" s="668">
        <v>240.10918599999999</v>
      </c>
      <c r="CX12" s="668">
        <v>8396.6140240000004</v>
      </c>
      <c r="CY12" s="669">
        <v>10757.540277</v>
      </c>
      <c r="CZ12" s="670">
        <v>19.714702547146199</v>
      </c>
      <c r="DA12" s="670">
        <v>2.2320082455406798</v>
      </c>
      <c r="DB12" s="670">
        <v>78.053289207313099</v>
      </c>
      <c r="DC12" s="400" t="s">
        <v>26</v>
      </c>
      <c r="DD12" s="667">
        <v>2178.7313709999999</v>
      </c>
      <c r="DE12" s="668">
        <v>377.15486299999998</v>
      </c>
      <c r="DF12" s="668">
        <v>8666.8473589999994</v>
      </c>
      <c r="DG12" s="669">
        <v>11222.733593000001</v>
      </c>
      <c r="DH12" s="670">
        <v>19.413553328566476</v>
      </c>
      <c r="DI12" s="670">
        <v>3.360632771638135</v>
      </c>
      <c r="DJ12" s="670">
        <v>77.225813899795369</v>
      </c>
      <c r="DK12" s="729"/>
      <c r="DL12" s="729"/>
      <c r="DM12" s="729"/>
      <c r="DN12" s="729"/>
      <c r="DO12" s="729"/>
      <c r="DP12" s="729"/>
    </row>
    <row r="13" spans="1:120" ht="15.75" x14ac:dyDescent="0.25">
      <c r="A13" s="400" t="s">
        <v>25</v>
      </c>
      <c r="B13" s="19">
        <v>108.099299</v>
      </c>
      <c r="C13" s="32">
        <v>1641.014897</v>
      </c>
      <c r="D13" s="32">
        <v>1594.200918</v>
      </c>
      <c r="E13" s="20">
        <v>3343.315114</v>
      </c>
      <c r="F13" s="19">
        <v>149.65837200000001</v>
      </c>
      <c r="G13" s="32">
        <v>6.8760450000000004</v>
      </c>
      <c r="H13" s="32">
        <v>5.0066389999999998</v>
      </c>
      <c r="I13" s="20">
        <v>161.541056</v>
      </c>
      <c r="J13" s="20">
        <v>3504.85617</v>
      </c>
      <c r="K13" s="407">
        <f t="shared" si="0"/>
        <v>95.390936227776791</v>
      </c>
      <c r="L13" s="408">
        <f t="shared" si="1"/>
        <v>4.6090637722232115</v>
      </c>
      <c r="M13" s="400" t="s">
        <v>25</v>
      </c>
      <c r="N13" s="19">
        <v>1.4107499999999999</v>
      </c>
      <c r="O13" s="32">
        <v>0</v>
      </c>
      <c r="P13" s="32">
        <v>3298.895164</v>
      </c>
      <c r="Q13" s="20">
        <v>3300.305914</v>
      </c>
      <c r="R13" s="19">
        <v>238.734498</v>
      </c>
      <c r="S13" s="32">
        <v>611.02690399999994</v>
      </c>
      <c r="T13" s="32">
        <v>0</v>
      </c>
      <c r="U13" s="20">
        <v>849.76140199999998</v>
      </c>
      <c r="V13" s="20">
        <v>4150.0673159999997</v>
      </c>
      <c r="W13" s="29">
        <v>79.524153771581865</v>
      </c>
      <c r="X13" s="29">
        <v>20.475846228418135</v>
      </c>
      <c r="Y13" s="400" t="s">
        <v>25</v>
      </c>
      <c r="Z13" s="409">
        <v>3596.6609279999998</v>
      </c>
      <c r="AA13" s="20">
        <v>3596.6609279999998</v>
      </c>
      <c r="AB13" s="35">
        <v>173.04826299999999</v>
      </c>
      <c r="AC13" s="32">
        <v>169.975076</v>
      </c>
      <c r="AD13" s="20">
        <v>343.02333900000002</v>
      </c>
      <c r="AE13" s="20">
        <v>3939.6842670000001</v>
      </c>
      <c r="AF13" s="29">
        <v>91.293126155482341</v>
      </c>
      <c r="AG13" s="29">
        <v>8.7068738445176539</v>
      </c>
      <c r="AH13" s="400" t="s">
        <v>25</v>
      </c>
      <c r="AI13" s="409">
        <v>3242.6859180000001</v>
      </c>
      <c r="AJ13" s="20">
        <v>3242.6859180000001</v>
      </c>
      <c r="AK13" s="35">
        <v>187.85029</v>
      </c>
      <c r="AL13" s="32">
        <v>227.937453</v>
      </c>
      <c r="AM13" s="20">
        <v>415.78774299999998</v>
      </c>
      <c r="AN13" s="20">
        <f t="shared" si="2"/>
        <v>3658.473661</v>
      </c>
      <c r="AO13" s="29">
        <f t="shared" si="3"/>
        <v>88.634939553279452</v>
      </c>
      <c r="AP13" s="29">
        <f t="shared" si="4"/>
        <v>11.365060446720543</v>
      </c>
      <c r="AQ13" s="400" t="s">
        <v>25</v>
      </c>
      <c r="AR13" s="409">
        <v>0</v>
      </c>
      <c r="AS13" s="32">
        <v>0</v>
      </c>
      <c r="AT13" s="32">
        <v>3246.1982069999999</v>
      </c>
      <c r="AU13" s="20">
        <v>3246.1982069999999</v>
      </c>
      <c r="AV13" s="35">
        <v>186.38488799999999</v>
      </c>
      <c r="AW13" s="32">
        <v>1050.1204230000001</v>
      </c>
      <c r="AX13" s="32">
        <v>0</v>
      </c>
      <c r="AY13" s="20">
        <v>1236.5053109999999</v>
      </c>
      <c r="AZ13" s="20">
        <v>4482.7035180000003</v>
      </c>
      <c r="BA13" s="29">
        <f t="shared" si="5"/>
        <v>72.416080920031973</v>
      </c>
      <c r="BB13" s="29">
        <f t="shared" si="6"/>
        <v>27.583919079968023</v>
      </c>
      <c r="BC13" s="400" t="s">
        <v>25</v>
      </c>
      <c r="BD13" s="409">
        <v>0</v>
      </c>
      <c r="BE13" s="32">
        <v>0</v>
      </c>
      <c r="BF13" s="32">
        <v>3229.5141480000002</v>
      </c>
      <c r="BG13" s="20">
        <v>3229.5141480000002</v>
      </c>
      <c r="BH13" s="35">
        <v>205.53776199999999</v>
      </c>
      <c r="BI13" s="32">
        <v>885.40741300000002</v>
      </c>
      <c r="BJ13" s="32">
        <v>0</v>
      </c>
      <c r="BK13" s="20">
        <v>1090.9451750000001</v>
      </c>
      <c r="BL13" s="20">
        <v>4320.459323</v>
      </c>
      <c r="BM13" s="29">
        <f t="shared" si="7"/>
        <v>74.749324239847738</v>
      </c>
      <c r="BN13" s="29">
        <f t="shared" si="8"/>
        <v>25.250675760152273</v>
      </c>
      <c r="BO13" s="400" t="s">
        <v>25</v>
      </c>
      <c r="BP13" s="409">
        <v>0</v>
      </c>
      <c r="BQ13" s="32">
        <v>0</v>
      </c>
      <c r="BR13" s="32">
        <v>3159.9952539999999</v>
      </c>
      <c r="BS13" s="20">
        <v>3159.9952539999999</v>
      </c>
      <c r="BT13" s="35">
        <v>299.51588199999998</v>
      </c>
      <c r="BU13" s="32">
        <v>304.19198599999999</v>
      </c>
      <c r="BV13" s="32">
        <v>0</v>
      </c>
      <c r="BW13" s="20">
        <v>603.70786799999996</v>
      </c>
      <c r="BX13" s="20">
        <v>3763.7031219999999</v>
      </c>
      <c r="BY13" s="29">
        <f t="shared" si="9"/>
        <v>83.959737300449063</v>
      </c>
      <c r="BZ13" s="29">
        <f t="shared" si="10"/>
        <v>16.040262699550933</v>
      </c>
      <c r="CA13" s="400" t="s">
        <v>25</v>
      </c>
      <c r="CB13" s="409">
        <v>0</v>
      </c>
      <c r="CC13" s="32">
        <v>0</v>
      </c>
      <c r="CD13" s="32">
        <v>3020.0060050000002</v>
      </c>
      <c r="CE13" s="20">
        <v>3020.0060050000002</v>
      </c>
      <c r="CF13" s="35">
        <v>350.180609</v>
      </c>
      <c r="CG13" s="32">
        <v>622.46930799999996</v>
      </c>
      <c r="CH13" s="32">
        <v>0</v>
      </c>
      <c r="CI13" s="20">
        <v>972.64991699999996</v>
      </c>
      <c r="CJ13" s="20">
        <v>3992.6559219999999</v>
      </c>
      <c r="CK13" s="29">
        <f t="shared" si="11"/>
        <v>75.639024849584828</v>
      </c>
      <c r="CL13" s="29">
        <f t="shared" si="12"/>
        <v>24.360975150415179</v>
      </c>
      <c r="CM13" s="400" t="s">
        <v>25</v>
      </c>
      <c r="CN13" s="667">
        <v>408.21364599999998</v>
      </c>
      <c r="CO13" s="668">
        <v>1949.642587</v>
      </c>
      <c r="CP13" s="668">
        <v>2479.6686410000002</v>
      </c>
      <c r="CQ13" s="669">
        <v>4837.5248739999997</v>
      </c>
      <c r="CR13" s="670">
        <v>8.438481591981164</v>
      </c>
      <c r="CS13" s="670">
        <v>40.302481905129738</v>
      </c>
      <c r="CT13" s="670">
        <v>51.25903650288911</v>
      </c>
      <c r="CU13" s="400" t="s">
        <v>25</v>
      </c>
      <c r="CV13" s="667">
        <v>475.039987</v>
      </c>
      <c r="CW13" s="668">
        <v>3044.1749479999999</v>
      </c>
      <c r="CX13" s="668">
        <v>2278.3933430000002</v>
      </c>
      <c r="CY13" s="669">
        <v>5797.6082779999997</v>
      </c>
      <c r="CZ13" s="670">
        <v>8.1937234152679697</v>
      </c>
      <c r="DA13" s="670">
        <v>52.507427236014401</v>
      </c>
      <c r="DB13" s="670">
        <v>39.298849348717603</v>
      </c>
      <c r="DC13" s="400" t="s">
        <v>25</v>
      </c>
      <c r="DD13" s="667">
        <v>1701.454894</v>
      </c>
      <c r="DE13" s="668">
        <v>3596.9195030000001</v>
      </c>
      <c r="DF13" s="668">
        <v>2321.6931810000001</v>
      </c>
      <c r="DG13" s="669">
        <v>7620.0675780000001</v>
      </c>
      <c r="DH13" s="670">
        <v>22.328606361868673</v>
      </c>
      <c r="DI13" s="670">
        <v>47.203249396169596</v>
      </c>
      <c r="DJ13" s="670">
        <v>30.468144241961738</v>
      </c>
      <c r="DK13" s="729"/>
      <c r="DL13" s="729"/>
      <c r="DM13" s="729"/>
      <c r="DN13" s="729"/>
      <c r="DO13" s="729"/>
      <c r="DP13" s="729"/>
    </row>
    <row r="14" spans="1:120" ht="15.75" x14ac:dyDescent="0.25">
      <c r="A14" s="400" t="s">
        <v>24</v>
      </c>
      <c r="B14" s="19">
        <v>12.110761999999999</v>
      </c>
      <c r="C14" s="32">
        <v>530.63737100000003</v>
      </c>
      <c r="D14" s="32">
        <v>112.494387</v>
      </c>
      <c r="E14" s="20">
        <v>655.24252000000001</v>
      </c>
      <c r="F14" s="19">
        <v>36.922244999999997</v>
      </c>
      <c r="G14" s="32">
        <v>300.64035799999999</v>
      </c>
      <c r="H14" s="32">
        <v>10.850516000000001</v>
      </c>
      <c r="I14" s="20">
        <v>348.41311899999999</v>
      </c>
      <c r="J14" s="20">
        <v>1003.655639</v>
      </c>
      <c r="K14" s="407">
        <f t="shared" si="0"/>
        <v>65.285591445772766</v>
      </c>
      <c r="L14" s="408">
        <f t="shared" si="1"/>
        <v>34.714408554227234</v>
      </c>
      <c r="M14" s="400" t="s">
        <v>24</v>
      </c>
      <c r="N14" s="19">
        <v>4.0000000000000001E-3</v>
      </c>
      <c r="O14" s="32">
        <v>0</v>
      </c>
      <c r="P14" s="32">
        <v>731.392247</v>
      </c>
      <c r="Q14" s="20">
        <v>731.39624700000002</v>
      </c>
      <c r="R14" s="19">
        <v>37.684322000000002</v>
      </c>
      <c r="S14" s="32">
        <v>178.130043</v>
      </c>
      <c r="T14" s="32">
        <v>0</v>
      </c>
      <c r="U14" s="20">
        <v>215.81436500000001</v>
      </c>
      <c r="V14" s="20">
        <v>947.21061199999997</v>
      </c>
      <c r="W14" s="29">
        <v>77.215799499509828</v>
      </c>
      <c r="X14" s="29">
        <v>22.784200500490172</v>
      </c>
      <c r="Y14" s="400" t="s">
        <v>24</v>
      </c>
      <c r="Z14" s="409">
        <v>519.42821800000002</v>
      </c>
      <c r="AA14" s="20">
        <v>519.42821800000002</v>
      </c>
      <c r="AB14" s="35">
        <v>54.224125000000001</v>
      </c>
      <c r="AC14" s="32">
        <v>238.04879299999999</v>
      </c>
      <c r="AD14" s="20">
        <v>292.272918</v>
      </c>
      <c r="AE14" s="20">
        <v>811.70113600000002</v>
      </c>
      <c r="AF14" s="29">
        <v>63.992545404051285</v>
      </c>
      <c r="AG14" s="29">
        <v>36.007454595948722</v>
      </c>
      <c r="AH14" s="400" t="s">
        <v>24</v>
      </c>
      <c r="AI14" s="409">
        <v>329.26857799999999</v>
      </c>
      <c r="AJ14" s="20">
        <v>329.26857799999999</v>
      </c>
      <c r="AK14" s="35">
        <v>36.843491999999998</v>
      </c>
      <c r="AL14" s="32">
        <v>296.64602600000001</v>
      </c>
      <c r="AM14" s="20">
        <v>333.48951799999998</v>
      </c>
      <c r="AN14" s="20">
        <f t="shared" si="2"/>
        <v>662.75809600000002</v>
      </c>
      <c r="AO14" s="29">
        <f t="shared" si="3"/>
        <v>49.681562547068452</v>
      </c>
      <c r="AP14" s="29">
        <f t="shared" si="4"/>
        <v>50.318437452931541</v>
      </c>
      <c r="AQ14" s="400" t="s">
        <v>24</v>
      </c>
      <c r="AR14" s="409">
        <v>0</v>
      </c>
      <c r="AS14" s="32">
        <v>0.4</v>
      </c>
      <c r="AT14" s="32">
        <v>309.93029999999999</v>
      </c>
      <c r="AU14" s="20">
        <v>310.33030000000002</v>
      </c>
      <c r="AV14" s="35">
        <v>165.566866</v>
      </c>
      <c r="AW14" s="32">
        <v>415.81777099999999</v>
      </c>
      <c r="AX14" s="32">
        <v>0</v>
      </c>
      <c r="AY14" s="20">
        <v>581.384637</v>
      </c>
      <c r="AZ14" s="20">
        <v>891.71493699999996</v>
      </c>
      <c r="BA14" s="29">
        <f t="shared" si="5"/>
        <v>34.801514152498719</v>
      </c>
      <c r="BB14" s="29">
        <f t="shared" si="6"/>
        <v>65.198485847501289</v>
      </c>
      <c r="BC14" s="400" t="s">
        <v>24</v>
      </c>
      <c r="BD14" s="409">
        <v>0</v>
      </c>
      <c r="BE14" s="32">
        <v>0</v>
      </c>
      <c r="BF14" s="32">
        <v>320.41931399999999</v>
      </c>
      <c r="BG14" s="20">
        <v>320.41931399999999</v>
      </c>
      <c r="BH14" s="35">
        <v>220.682804</v>
      </c>
      <c r="BI14" s="32">
        <v>323.84012200000001</v>
      </c>
      <c r="BJ14" s="32">
        <v>0</v>
      </c>
      <c r="BK14" s="20">
        <v>544.52292599999998</v>
      </c>
      <c r="BL14" s="20">
        <v>864.94224000000008</v>
      </c>
      <c r="BM14" s="29">
        <f t="shared" si="7"/>
        <v>37.045168935211208</v>
      </c>
      <c r="BN14" s="29">
        <f t="shared" si="8"/>
        <v>62.954831064788785</v>
      </c>
      <c r="BO14" s="400" t="s">
        <v>24</v>
      </c>
      <c r="BP14" s="409">
        <v>0</v>
      </c>
      <c r="BQ14" s="32">
        <v>10</v>
      </c>
      <c r="BR14" s="32">
        <v>303.835373</v>
      </c>
      <c r="BS14" s="20">
        <v>313.835373</v>
      </c>
      <c r="BT14" s="35">
        <v>226.43318500000001</v>
      </c>
      <c r="BU14" s="32">
        <v>295.000157</v>
      </c>
      <c r="BV14" s="32">
        <v>0</v>
      </c>
      <c r="BW14" s="20">
        <v>521.43334200000004</v>
      </c>
      <c r="BX14" s="20">
        <v>835.26871500000004</v>
      </c>
      <c r="BY14" s="29">
        <f t="shared" si="9"/>
        <v>37.572983084850719</v>
      </c>
      <c r="BZ14" s="29">
        <f t="shared" si="10"/>
        <v>62.427016915149281</v>
      </c>
      <c r="CA14" s="400" t="s">
        <v>24</v>
      </c>
      <c r="CB14" s="409">
        <v>0</v>
      </c>
      <c r="CC14" s="32">
        <v>0</v>
      </c>
      <c r="CD14" s="32">
        <v>309.02577500000001</v>
      </c>
      <c r="CE14" s="20">
        <v>309.02577500000001</v>
      </c>
      <c r="CF14" s="35">
        <v>196.67378600000001</v>
      </c>
      <c r="CG14" s="32">
        <v>312.47750200000002</v>
      </c>
      <c r="CH14" s="32">
        <v>0</v>
      </c>
      <c r="CI14" s="20">
        <v>509.15128800000002</v>
      </c>
      <c r="CJ14" s="20">
        <v>818.17706299999998</v>
      </c>
      <c r="CK14" s="29">
        <f t="shared" si="11"/>
        <v>37.770036459699675</v>
      </c>
      <c r="CL14" s="29">
        <f t="shared" si="12"/>
        <v>62.229963540300332</v>
      </c>
      <c r="CM14" s="400" t="s">
        <v>24</v>
      </c>
      <c r="CN14" s="667">
        <v>451.81314700000001</v>
      </c>
      <c r="CO14" s="668">
        <v>244.43650700000001</v>
      </c>
      <c r="CP14" s="668">
        <v>146.29025100000001</v>
      </c>
      <c r="CQ14" s="669">
        <v>842.53990499999998</v>
      </c>
      <c r="CR14" s="670">
        <v>53.625133280779146</v>
      </c>
      <c r="CS14" s="670">
        <v>29.011861105854685</v>
      </c>
      <c r="CT14" s="670">
        <v>17.363005613366173</v>
      </c>
      <c r="CU14" s="400" t="s">
        <v>24</v>
      </c>
      <c r="CV14" s="667">
        <v>498.95298400000001</v>
      </c>
      <c r="CW14" s="668">
        <v>172.271627</v>
      </c>
      <c r="CX14" s="668">
        <v>133.333832</v>
      </c>
      <c r="CY14" s="669">
        <v>804.55844300000001</v>
      </c>
      <c r="CZ14" s="670">
        <v>62.015753900925802</v>
      </c>
      <c r="DA14" s="670">
        <v>21.4119469503846</v>
      </c>
      <c r="DB14" s="670">
        <v>16.572299148689702</v>
      </c>
      <c r="DC14" s="400" t="s">
        <v>24</v>
      </c>
      <c r="DD14" s="667">
        <v>486.21479299999999</v>
      </c>
      <c r="DE14" s="668">
        <v>259.58570300000002</v>
      </c>
      <c r="DF14" s="668">
        <v>98.105001000000001</v>
      </c>
      <c r="DG14" s="669">
        <v>843.90549699999997</v>
      </c>
      <c r="DH14" s="670">
        <v>57.614838951570427</v>
      </c>
      <c r="DI14" s="670">
        <v>30.76004409531652</v>
      </c>
      <c r="DJ14" s="670">
        <v>11.625116953113057</v>
      </c>
      <c r="DK14" s="729"/>
      <c r="DL14" s="729"/>
      <c r="DM14" s="729"/>
      <c r="DN14" s="729"/>
      <c r="DO14" s="729"/>
      <c r="DP14" s="729"/>
    </row>
    <row r="15" spans="1:120" ht="15.75" x14ac:dyDescent="0.25">
      <c r="A15" s="400" t="s">
        <v>23</v>
      </c>
      <c r="B15" s="19">
        <v>9.3209999999999994E-3</v>
      </c>
      <c r="C15" s="32">
        <v>0.26734999999999998</v>
      </c>
      <c r="D15" s="32">
        <v>8.4198149999999998</v>
      </c>
      <c r="E15" s="20">
        <v>8.6964860000000002</v>
      </c>
      <c r="F15" s="19">
        <v>0.38900000000000001</v>
      </c>
      <c r="G15" s="32">
        <v>38.624014000000003</v>
      </c>
      <c r="H15" s="32">
        <v>0</v>
      </c>
      <c r="I15" s="20">
        <v>39.013013999999998</v>
      </c>
      <c r="J15" s="20">
        <v>47.709499999999998</v>
      </c>
      <c r="K15" s="407">
        <f t="shared" si="0"/>
        <v>18.227996520609103</v>
      </c>
      <c r="L15" s="408">
        <f t="shared" si="1"/>
        <v>81.772003479390889</v>
      </c>
      <c r="M15" s="400" t="s">
        <v>23</v>
      </c>
      <c r="N15" s="19">
        <v>0</v>
      </c>
      <c r="O15" s="32">
        <v>0</v>
      </c>
      <c r="P15" s="32">
        <v>7.1680580000000003</v>
      </c>
      <c r="Q15" s="20">
        <v>7.1680580000000003</v>
      </c>
      <c r="R15" s="19">
        <v>0.66503400000000001</v>
      </c>
      <c r="S15" s="32">
        <v>0</v>
      </c>
      <c r="T15" s="32">
        <v>0</v>
      </c>
      <c r="U15" s="20">
        <v>0.66503400000000001</v>
      </c>
      <c r="V15" s="20">
        <v>7.8330919999999997</v>
      </c>
      <c r="W15" s="29">
        <v>91.509942689298171</v>
      </c>
      <c r="X15" s="29">
        <v>8.4900573107018289</v>
      </c>
      <c r="Y15" s="400" t="s">
        <v>23</v>
      </c>
      <c r="Z15" s="409">
        <v>7.4798229999999997</v>
      </c>
      <c r="AA15" s="20">
        <v>7.4798229999999997</v>
      </c>
      <c r="AB15" s="35">
        <v>0.35845199999999999</v>
      </c>
      <c r="AC15" s="32">
        <v>0</v>
      </c>
      <c r="AD15" s="20">
        <v>0.35845199999999999</v>
      </c>
      <c r="AE15" s="20">
        <v>7.8382750000000003</v>
      </c>
      <c r="AF15" s="29">
        <v>95.426901965036947</v>
      </c>
      <c r="AG15" s="29">
        <v>4.5730980349630492</v>
      </c>
      <c r="AH15" s="400" t="s">
        <v>23</v>
      </c>
      <c r="AI15" s="409">
        <v>5.7835979999999996</v>
      </c>
      <c r="AJ15" s="20">
        <v>5.7835979999999996</v>
      </c>
      <c r="AK15" s="35">
        <v>1.6660440000000001</v>
      </c>
      <c r="AL15" s="32">
        <v>0.30593500000000001</v>
      </c>
      <c r="AM15" s="20">
        <v>1.9719790000000001</v>
      </c>
      <c r="AN15" s="20">
        <f t="shared" si="2"/>
        <v>7.7555769999999997</v>
      </c>
      <c r="AO15" s="29">
        <f t="shared" si="3"/>
        <v>74.573406981840293</v>
      </c>
      <c r="AP15" s="29">
        <f t="shared" si="4"/>
        <v>25.426593018159711</v>
      </c>
      <c r="AQ15" s="400" t="s">
        <v>23</v>
      </c>
      <c r="AR15" s="409">
        <v>0</v>
      </c>
      <c r="AS15" s="32">
        <v>0</v>
      </c>
      <c r="AT15" s="32">
        <v>5.3265459999999996</v>
      </c>
      <c r="AU15" s="20">
        <v>5.3265459999999996</v>
      </c>
      <c r="AV15" s="35">
        <v>0.41491299999999998</v>
      </c>
      <c r="AW15" s="32">
        <v>0.27770299999999998</v>
      </c>
      <c r="AX15" s="32">
        <v>0</v>
      </c>
      <c r="AY15" s="20">
        <v>0.69261600000000001</v>
      </c>
      <c r="AZ15" s="20">
        <v>6.0191619999999997</v>
      </c>
      <c r="BA15" s="29">
        <f t="shared" si="5"/>
        <v>88.493149046329037</v>
      </c>
      <c r="BB15" s="29">
        <f t="shared" si="6"/>
        <v>11.506850953670961</v>
      </c>
      <c r="BC15" s="400" t="s">
        <v>23</v>
      </c>
      <c r="BD15" s="409">
        <v>0</v>
      </c>
      <c r="BE15" s="32"/>
      <c r="BF15" s="32">
        <v>5.6641269999999997</v>
      </c>
      <c r="BG15" s="20">
        <v>5.6641269999999997</v>
      </c>
      <c r="BH15" s="35">
        <v>0.48217700000000002</v>
      </c>
      <c r="BI15" s="32">
        <v>0.276333</v>
      </c>
      <c r="BJ15" s="32">
        <v>0</v>
      </c>
      <c r="BK15" s="20">
        <v>0.75851000000000002</v>
      </c>
      <c r="BL15" s="20">
        <v>6.4226369999999999</v>
      </c>
      <c r="BM15" s="29">
        <f t="shared" si="7"/>
        <v>88.190053400184382</v>
      </c>
      <c r="BN15" s="29">
        <f t="shared" si="8"/>
        <v>11.809946599815621</v>
      </c>
      <c r="BO15" s="400" t="s">
        <v>23</v>
      </c>
      <c r="BP15" s="409">
        <v>0</v>
      </c>
      <c r="BQ15" s="32">
        <v>0</v>
      </c>
      <c r="BR15" s="32">
        <v>113.787853</v>
      </c>
      <c r="BS15" s="20">
        <v>113.787853</v>
      </c>
      <c r="BT15" s="35">
        <v>6.1185109999999998</v>
      </c>
      <c r="BU15" s="32">
        <v>145.008422</v>
      </c>
      <c r="BV15" s="32">
        <v>0</v>
      </c>
      <c r="BW15" s="20">
        <v>151.12693300000001</v>
      </c>
      <c r="BX15" s="20">
        <v>264.91478599999999</v>
      </c>
      <c r="BY15" s="29">
        <f t="shared" si="9"/>
        <v>42.952624395982184</v>
      </c>
      <c r="BZ15" s="29">
        <f t="shared" si="10"/>
        <v>57.047375604017816</v>
      </c>
      <c r="CA15" s="400" t="s">
        <v>23</v>
      </c>
      <c r="CB15" s="409">
        <v>0</v>
      </c>
      <c r="CC15" s="32">
        <v>0</v>
      </c>
      <c r="CD15" s="32">
        <v>25.38897</v>
      </c>
      <c r="CE15" s="20">
        <v>25.38897</v>
      </c>
      <c r="CF15" s="35">
        <v>71.430026999999995</v>
      </c>
      <c r="CG15" s="32">
        <v>144.04978</v>
      </c>
      <c r="CH15" s="32">
        <v>0</v>
      </c>
      <c r="CI15" s="20">
        <v>215.47980699999999</v>
      </c>
      <c r="CJ15" s="20">
        <v>240.86877699999999</v>
      </c>
      <c r="CK15" s="29">
        <f t="shared" si="11"/>
        <v>10.540581604729947</v>
      </c>
      <c r="CL15" s="29">
        <f t="shared" si="12"/>
        <v>89.459418395270049</v>
      </c>
      <c r="CM15" s="400" t="s">
        <v>23</v>
      </c>
      <c r="CN15" s="667">
        <v>200.53232299999999</v>
      </c>
      <c r="CO15" s="668">
        <v>0.223993</v>
      </c>
      <c r="CP15" s="668">
        <v>25.436204</v>
      </c>
      <c r="CQ15" s="669">
        <v>226.19252</v>
      </c>
      <c r="CR15" s="670">
        <v>88.65559435829266</v>
      </c>
      <c r="CS15" s="670">
        <v>9.9027589418076253E-2</v>
      </c>
      <c r="CT15" s="670">
        <v>11.245378052289261</v>
      </c>
      <c r="CU15" s="400" t="s">
        <v>23</v>
      </c>
      <c r="CV15" s="667">
        <v>173.49150700000001</v>
      </c>
      <c r="CW15" s="668">
        <v>1.1204289999999999</v>
      </c>
      <c r="CX15" s="668">
        <v>25.646114000000001</v>
      </c>
      <c r="CY15" s="669">
        <v>200.25805</v>
      </c>
      <c r="CZ15" s="670">
        <v>86.633974015027107</v>
      </c>
      <c r="DA15" s="670">
        <v>0.55949261465394295</v>
      </c>
      <c r="DB15" s="670">
        <v>12.806533370318901</v>
      </c>
      <c r="DC15" s="400" t="s">
        <v>23</v>
      </c>
      <c r="DD15" s="667">
        <v>196.830769</v>
      </c>
      <c r="DE15" s="668">
        <v>11.123993</v>
      </c>
      <c r="DF15" s="668">
        <v>11.660164999999999</v>
      </c>
      <c r="DG15" s="669">
        <v>219.61492699999999</v>
      </c>
      <c r="DH15" s="670">
        <v>89.625405562710228</v>
      </c>
      <c r="DI15" s="670">
        <v>5.0652262812718556</v>
      </c>
      <c r="DJ15" s="670">
        <v>5.3093681560179196</v>
      </c>
      <c r="DK15" s="729"/>
      <c r="DL15" s="729"/>
      <c r="DM15" s="729"/>
      <c r="DN15" s="729"/>
      <c r="DO15" s="729"/>
      <c r="DP15" s="729"/>
    </row>
    <row r="16" spans="1:120" ht="15.75" x14ac:dyDescent="0.25">
      <c r="A16" s="400" t="s">
        <v>22</v>
      </c>
      <c r="B16" s="19">
        <v>0.53290700000000002</v>
      </c>
      <c r="C16" s="32">
        <v>2939.2595209999999</v>
      </c>
      <c r="D16" s="32">
        <v>168.226485</v>
      </c>
      <c r="E16" s="20">
        <v>3108.0189129999999</v>
      </c>
      <c r="F16" s="19">
        <v>7.1686259999999997</v>
      </c>
      <c r="G16" s="32">
        <v>1472.6871940000001</v>
      </c>
      <c r="H16" s="32">
        <v>101.67545800000001</v>
      </c>
      <c r="I16" s="20">
        <v>1581.5312779999999</v>
      </c>
      <c r="J16" s="20">
        <v>4689.5501910000003</v>
      </c>
      <c r="K16" s="407">
        <f t="shared" si="0"/>
        <v>66.275416328090216</v>
      </c>
      <c r="L16" s="408">
        <f t="shared" si="1"/>
        <v>33.724583671909777</v>
      </c>
      <c r="M16" s="400" t="s">
        <v>22</v>
      </c>
      <c r="N16" s="19">
        <v>1.5221999999999999E-2</v>
      </c>
      <c r="O16" s="32">
        <v>0</v>
      </c>
      <c r="P16" s="32">
        <v>3582.1819399999999</v>
      </c>
      <c r="Q16" s="20">
        <v>3582.1971619999999</v>
      </c>
      <c r="R16" s="19">
        <v>114.508431</v>
      </c>
      <c r="S16" s="32">
        <v>1134.064809</v>
      </c>
      <c r="T16" s="32">
        <v>0</v>
      </c>
      <c r="U16" s="20">
        <v>1248.5732399999999</v>
      </c>
      <c r="V16" s="20">
        <v>4830.7704020000001</v>
      </c>
      <c r="W16" s="29">
        <v>74.15374492890254</v>
      </c>
      <c r="X16" s="29">
        <v>25.84625507109746</v>
      </c>
      <c r="Y16" s="400" t="s">
        <v>22</v>
      </c>
      <c r="Z16" s="409">
        <v>3061.8619050000002</v>
      </c>
      <c r="AA16" s="20">
        <v>3061.8619050000002</v>
      </c>
      <c r="AB16" s="35">
        <v>76.164023</v>
      </c>
      <c r="AC16" s="32">
        <v>817.10503200000005</v>
      </c>
      <c r="AD16" s="20">
        <v>893.26905499999998</v>
      </c>
      <c r="AE16" s="20">
        <v>3955.13096</v>
      </c>
      <c r="AF16" s="29">
        <v>77.414931034293744</v>
      </c>
      <c r="AG16" s="29">
        <v>22.585068965706256</v>
      </c>
      <c r="AH16" s="400" t="s">
        <v>22</v>
      </c>
      <c r="AI16" s="409">
        <v>2584.9236799999999</v>
      </c>
      <c r="AJ16" s="20">
        <v>2584.9236799999999</v>
      </c>
      <c r="AK16" s="35">
        <v>114.091641</v>
      </c>
      <c r="AL16" s="32">
        <v>978.81748900000002</v>
      </c>
      <c r="AM16" s="20">
        <v>1092.90913</v>
      </c>
      <c r="AN16" s="20">
        <f t="shared" si="2"/>
        <v>3677.8328099999999</v>
      </c>
      <c r="AO16" s="29">
        <f t="shared" si="3"/>
        <v>70.283882208337786</v>
      </c>
      <c r="AP16" s="29">
        <f t="shared" si="4"/>
        <v>29.716117791662207</v>
      </c>
      <c r="AQ16" s="400" t="s">
        <v>22</v>
      </c>
      <c r="AR16" s="409">
        <v>0</v>
      </c>
      <c r="AS16" s="32">
        <v>450</v>
      </c>
      <c r="AT16" s="32">
        <v>3055.762874</v>
      </c>
      <c r="AU16" s="20">
        <v>3505.762874</v>
      </c>
      <c r="AV16" s="35">
        <v>113.137367</v>
      </c>
      <c r="AW16" s="32">
        <v>1493.450818</v>
      </c>
      <c r="AX16" s="32">
        <v>0</v>
      </c>
      <c r="AY16" s="20">
        <v>1606.5881850000001</v>
      </c>
      <c r="AZ16" s="20">
        <v>5112.3510589999996</v>
      </c>
      <c r="BA16" s="29">
        <f t="shared" si="5"/>
        <v>68.574376711245336</v>
      </c>
      <c r="BB16" s="29">
        <f t="shared" si="6"/>
        <v>31.425623288754672</v>
      </c>
      <c r="BC16" s="400" t="s">
        <v>22</v>
      </c>
      <c r="BD16" s="409">
        <v>484.9</v>
      </c>
      <c r="BE16" s="32">
        <v>0</v>
      </c>
      <c r="BF16" s="32">
        <v>3225.710998</v>
      </c>
      <c r="BG16" s="20">
        <v>3710.6109980000001</v>
      </c>
      <c r="BH16" s="35">
        <v>27.718866999999999</v>
      </c>
      <c r="BI16" s="32">
        <v>2005.299035</v>
      </c>
      <c r="BJ16" s="32">
        <v>200</v>
      </c>
      <c r="BK16" s="20">
        <v>2233.017902</v>
      </c>
      <c r="BL16" s="20">
        <v>5943.6288999999997</v>
      </c>
      <c r="BM16" s="29">
        <f t="shared" si="7"/>
        <v>62.430058478247197</v>
      </c>
      <c r="BN16" s="29">
        <f t="shared" si="8"/>
        <v>37.569941521752817</v>
      </c>
      <c r="BO16" s="400" t="s">
        <v>22</v>
      </c>
      <c r="BP16" s="409">
        <v>0</v>
      </c>
      <c r="BQ16" s="32">
        <v>0</v>
      </c>
      <c r="BR16" s="32">
        <v>12045.183501</v>
      </c>
      <c r="BS16" s="20">
        <v>12045.183501</v>
      </c>
      <c r="BT16" s="35">
        <v>2287.6285269999998</v>
      </c>
      <c r="BU16" s="32">
        <v>1726.59825</v>
      </c>
      <c r="BV16" s="32">
        <v>0</v>
      </c>
      <c r="BW16" s="20">
        <v>4014.2267769999999</v>
      </c>
      <c r="BX16" s="20">
        <v>16059.410277999999</v>
      </c>
      <c r="BY16" s="29">
        <f t="shared" si="9"/>
        <v>75.003896733996868</v>
      </c>
      <c r="BZ16" s="29">
        <f t="shared" si="10"/>
        <v>24.996103266003129</v>
      </c>
      <c r="CA16" s="400" t="s">
        <v>22</v>
      </c>
      <c r="CB16" s="409">
        <v>0</v>
      </c>
      <c r="CC16" s="32">
        <v>0</v>
      </c>
      <c r="CD16" s="32">
        <v>12334.205071</v>
      </c>
      <c r="CE16" s="20">
        <v>12334.205071</v>
      </c>
      <c r="CF16" s="35">
        <v>2316.9435659999999</v>
      </c>
      <c r="CG16" s="32">
        <v>3131.8761359999999</v>
      </c>
      <c r="CH16" s="32">
        <v>0</v>
      </c>
      <c r="CI16" s="20">
        <v>5448.8197019999998</v>
      </c>
      <c r="CJ16" s="20">
        <v>17783.024773000001</v>
      </c>
      <c r="CK16" s="29">
        <f t="shared" si="11"/>
        <v>69.359432539997613</v>
      </c>
      <c r="CL16" s="29">
        <f t="shared" si="12"/>
        <v>30.640567460002377</v>
      </c>
      <c r="CM16" s="400" t="s">
        <v>22</v>
      </c>
      <c r="CN16" s="667">
        <v>1562.9205730000001</v>
      </c>
      <c r="CO16" s="668">
        <v>4414.7124800000001</v>
      </c>
      <c r="CP16" s="668">
        <v>14004.801195</v>
      </c>
      <c r="CQ16" s="669">
        <v>19982.434247999998</v>
      </c>
      <c r="CR16" s="670">
        <v>7.8214723671938504</v>
      </c>
      <c r="CS16" s="670">
        <v>22.092966378417383</v>
      </c>
      <c r="CT16" s="670">
        <v>70.085561254388779</v>
      </c>
      <c r="CU16" s="400" t="s">
        <v>22</v>
      </c>
      <c r="CV16" s="667">
        <v>3027.5387770000002</v>
      </c>
      <c r="CW16" s="668">
        <v>8548.5824909999992</v>
      </c>
      <c r="CX16" s="668">
        <v>13030.156827000001</v>
      </c>
      <c r="CY16" s="669">
        <v>24606.278095000001</v>
      </c>
      <c r="CZ16" s="670">
        <v>12.3039281491954</v>
      </c>
      <c r="DA16" s="670">
        <v>34.741469059219803</v>
      </c>
      <c r="DB16" s="670">
        <v>52.954602791584797</v>
      </c>
      <c r="DC16" s="400" t="s">
        <v>22</v>
      </c>
      <c r="DD16" s="667">
        <v>4994.951943</v>
      </c>
      <c r="DE16" s="668">
        <v>7285.7491360000004</v>
      </c>
      <c r="DF16" s="668">
        <v>12476.767704</v>
      </c>
      <c r="DG16" s="669">
        <v>24757.468783</v>
      </c>
      <c r="DH16" s="670">
        <v>20.175535660696625</v>
      </c>
      <c r="DI16" s="670">
        <v>29.428489640277135</v>
      </c>
      <c r="DJ16" s="670">
        <v>50.395974699026233</v>
      </c>
      <c r="DK16" s="729"/>
      <c r="DL16" s="729"/>
      <c r="DM16" s="729"/>
      <c r="DN16" s="729"/>
      <c r="DO16" s="729"/>
      <c r="DP16" s="729"/>
    </row>
    <row r="17" spans="1:120" ht="15.75" x14ac:dyDescent="0.25">
      <c r="A17" s="400" t="s">
        <v>21</v>
      </c>
      <c r="B17" s="19">
        <v>0.10959099999999999</v>
      </c>
      <c r="C17" s="32">
        <v>0</v>
      </c>
      <c r="D17" s="32">
        <v>10.365667999999999</v>
      </c>
      <c r="E17" s="20">
        <v>10.475258999999999</v>
      </c>
      <c r="F17" s="19">
        <v>0.70708199999999999</v>
      </c>
      <c r="G17" s="32">
        <v>19.043697000000002</v>
      </c>
      <c r="H17" s="32">
        <v>0.54003400000000001</v>
      </c>
      <c r="I17" s="20">
        <v>20.290813</v>
      </c>
      <c r="J17" s="20">
        <v>30.766072000000001</v>
      </c>
      <c r="K17" s="407">
        <f t="shared" si="0"/>
        <v>34.048087126624416</v>
      </c>
      <c r="L17" s="408">
        <f t="shared" si="1"/>
        <v>65.951912873375576</v>
      </c>
      <c r="M17" s="400" t="s">
        <v>21</v>
      </c>
      <c r="N17" s="19">
        <v>1.0156999999999999E-2</v>
      </c>
      <c r="O17" s="32">
        <v>0</v>
      </c>
      <c r="P17" s="32">
        <v>10.560676000000001</v>
      </c>
      <c r="Q17" s="20">
        <v>10.570833</v>
      </c>
      <c r="R17" s="19">
        <v>3.4196209999999998</v>
      </c>
      <c r="S17" s="32">
        <v>27.156624000000001</v>
      </c>
      <c r="T17" s="32">
        <v>0</v>
      </c>
      <c r="U17" s="20">
        <v>30.576245</v>
      </c>
      <c r="V17" s="20">
        <v>41.147078</v>
      </c>
      <c r="W17" s="29">
        <v>25.690361293698665</v>
      </c>
      <c r="X17" s="29">
        <v>74.309638706301342</v>
      </c>
      <c r="Y17" s="400" t="s">
        <v>21</v>
      </c>
      <c r="Z17" s="409">
        <v>11.927963</v>
      </c>
      <c r="AA17" s="20">
        <v>11.927963</v>
      </c>
      <c r="AB17" s="35">
        <v>1.3022530000000001</v>
      </c>
      <c r="AC17" s="32">
        <v>17.395609</v>
      </c>
      <c r="AD17" s="20">
        <v>18.697862000000001</v>
      </c>
      <c r="AE17" s="20">
        <v>30.625824999999999</v>
      </c>
      <c r="AF17" s="29">
        <v>38.947401416941425</v>
      </c>
      <c r="AG17" s="29">
        <v>61.052598583058582</v>
      </c>
      <c r="AH17" s="400" t="s">
        <v>21</v>
      </c>
      <c r="AI17" s="409">
        <v>9.4963669999999993</v>
      </c>
      <c r="AJ17" s="20">
        <v>9.4963669999999993</v>
      </c>
      <c r="AK17" s="35">
        <v>1.9647030000000001</v>
      </c>
      <c r="AL17" s="32">
        <v>16.754463000000001</v>
      </c>
      <c r="AM17" s="20">
        <v>18.719166000000001</v>
      </c>
      <c r="AN17" s="20">
        <f t="shared" si="2"/>
        <v>28.215533000000001</v>
      </c>
      <c r="AO17" s="29">
        <f t="shared" si="3"/>
        <v>33.656521746372817</v>
      </c>
      <c r="AP17" s="29">
        <f t="shared" si="4"/>
        <v>66.343478253627183</v>
      </c>
      <c r="AQ17" s="400" t="s">
        <v>21</v>
      </c>
      <c r="AR17" s="409">
        <v>0</v>
      </c>
      <c r="AS17" s="32">
        <v>0</v>
      </c>
      <c r="AT17" s="32">
        <v>9.0819360000000007</v>
      </c>
      <c r="AU17" s="20">
        <v>9.0819360000000007</v>
      </c>
      <c r="AV17" s="35">
        <v>3.6141679999999998</v>
      </c>
      <c r="AW17" s="32">
        <v>0.51014099999999996</v>
      </c>
      <c r="AX17" s="32">
        <v>0</v>
      </c>
      <c r="AY17" s="20">
        <v>4.1243090000000002</v>
      </c>
      <c r="AZ17" s="20">
        <v>13.206244999999999</v>
      </c>
      <c r="BA17" s="29">
        <f t="shared" si="5"/>
        <v>68.770009946052042</v>
      </c>
      <c r="BB17" s="29">
        <f t="shared" si="6"/>
        <v>31.229990053947965</v>
      </c>
      <c r="BC17" s="400" t="s">
        <v>21</v>
      </c>
      <c r="BD17" s="409"/>
      <c r="BE17" s="32"/>
      <c r="BF17" s="32">
        <v>9.757009</v>
      </c>
      <c r="BG17" s="20">
        <v>9.757009</v>
      </c>
      <c r="BH17" s="35">
        <v>3.3313600000000001</v>
      </c>
      <c r="BI17" s="32">
        <v>0.47649999999999998</v>
      </c>
      <c r="BJ17" s="32">
        <v>0</v>
      </c>
      <c r="BK17" s="20">
        <v>3.8078600000000002</v>
      </c>
      <c r="BL17" s="20">
        <v>13.564869</v>
      </c>
      <c r="BM17" s="29">
        <f t="shared" si="7"/>
        <v>71.928516228206846</v>
      </c>
      <c r="BN17" s="29">
        <f t="shared" si="8"/>
        <v>28.071483771793151</v>
      </c>
      <c r="BO17" s="400" t="s">
        <v>21</v>
      </c>
      <c r="BP17" s="409">
        <v>0</v>
      </c>
      <c r="BQ17" s="32">
        <v>0</v>
      </c>
      <c r="BR17" s="32">
        <v>8.6035939999999993</v>
      </c>
      <c r="BS17" s="20">
        <v>8.6035939999999993</v>
      </c>
      <c r="BT17" s="35">
        <v>2.9876429999999998</v>
      </c>
      <c r="BU17" s="32">
        <v>7.0234000000000005E-2</v>
      </c>
      <c r="BV17" s="32">
        <v>0</v>
      </c>
      <c r="BW17" s="20">
        <v>3.057877</v>
      </c>
      <c r="BX17" s="20">
        <v>11.661471000000001</v>
      </c>
      <c r="BY17" s="29">
        <f t="shared" si="9"/>
        <v>73.777947910688098</v>
      </c>
      <c r="BZ17" s="29">
        <f t="shared" si="10"/>
        <v>26.222052089311884</v>
      </c>
      <c r="CA17" s="400" t="s">
        <v>21</v>
      </c>
      <c r="CB17" s="409">
        <v>0</v>
      </c>
      <c r="CC17" s="32">
        <v>0</v>
      </c>
      <c r="CD17" s="32">
        <v>8.6853069999999999</v>
      </c>
      <c r="CE17" s="20">
        <v>8.6853069999999999</v>
      </c>
      <c r="CF17" s="35">
        <v>3.0374430000000001</v>
      </c>
      <c r="CG17" s="32">
        <v>7.6134999999999994E-2</v>
      </c>
      <c r="CH17" s="32">
        <v>0</v>
      </c>
      <c r="CI17" s="20">
        <v>3.113578</v>
      </c>
      <c r="CJ17" s="20">
        <v>11.798885</v>
      </c>
      <c r="CK17" s="29">
        <f t="shared" si="11"/>
        <v>73.61125224968292</v>
      </c>
      <c r="CL17" s="29">
        <f t="shared" si="12"/>
        <v>26.388747750317084</v>
      </c>
      <c r="CM17" s="400" t="s">
        <v>21</v>
      </c>
      <c r="CN17" s="667">
        <v>6.9634369999999999</v>
      </c>
      <c r="CO17" s="668">
        <v>7.5617000000000004E-2</v>
      </c>
      <c r="CP17" s="668">
        <v>8.5993399999999998</v>
      </c>
      <c r="CQ17" s="669">
        <v>15.638394</v>
      </c>
      <c r="CR17" s="670">
        <v>44.527826834392329</v>
      </c>
      <c r="CS17" s="670">
        <v>0.48353430665578578</v>
      </c>
      <c r="CT17" s="670">
        <v>54.988638858951887</v>
      </c>
      <c r="CU17" s="400" t="s">
        <v>21</v>
      </c>
      <c r="CV17" s="667">
        <v>6.8545769999999999</v>
      </c>
      <c r="CW17" s="668">
        <v>1.0740209999999999</v>
      </c>
      <c r="CX17" s="668">
        <v>8.279795</v>
      </c>
      <c r="CY17" s="669">
        <v>16.208393000000001</v>
      </c>
      <c r="CZ17" s="670">
        <v>42.290293676862397</v>
      </c>
      <c r="DA17" s="670">
        <v>6.6263262496164801</v>
      </c>
      <c r="DB17" s="670">
        <v>51.083380073521198</v>
      </c>
      <c r="DC17" s="400" t="s">
        <v>21</v>
      </c>
      <c r="DD17" s="667">
        <v>36.049056</v>
      </c>
      <c r="DE17" s="668">
        <v>1.075647</v>
      </c>
      <c r="DF17" s="668">
        <v>8.1696170000000006</v>
      </c>
      <c r="DG17" s="669">
        <v>45.294319999999999</v>
      </c>
      <c r="DH17" s="670">
        <v>79.588469370993991</v>
      </c>
      <c r="DI17" s="670">
        <v>2.3747944554637317</v>
      </c>
      <c r="DJ17" s="670">
        <v>18.036736173542291</v>
      </c>
      <c r="DK17" s="729"/>
      <c r="DL17" s="729"/>
      <c r="DM17" s="729"/>
      <c r="DN17" s="729"/>
      <c r="DO17" s="729"/>
      <c r="DP17" s="729"/>
    </row>
    <row r="18" spans="1:120" ht="18.75" customHeight="1" x14ac:dyDescent="0.25">
      <c r="A18" s="400" t="s">
        <v>442</v>
      </c>
      <c r="B18" s="19">
        <v>34.564757</v>
      </c>
      <c r="C18" s="32">
        <v>4164.6408000000001</v>
      </c>
      <c r="D18" s="32">
        <v>1905.643433</v>
      </c>
      <c r="E18" s="20">
        <v>6104.8489900000004</v>
      </c>
      <c r="F18" s="19">
        <v>39.838954000000001</v>
      </c>
      <c r="G18" s="32">
        <v>3841.4905650000001</v>
      </c>
      <c r="H18" s="32">
        <v>30.538782000000001</v>
      </c>
      <c r="I18" s="20">
        <v>3911.868301</v>
      </c>
      <c r="J18" s="20">
        <v>10016.717291000001</v>
      </c>
      <c r="K18" s="407">
        <f t="shared" si="0"/>
        <v>60.946603689066826</v>
      </c>
      <c r="L18" s="408">
        <f t="shared" si="1"/>
        <v>39.053396310933181</v>
      </c>
      <c r="M18" s="400" t="s">
        <v>442</v>
      </c>
      <c r="N18" s="19">
        <v>0</v>
      </c>
      <c r="O18" s="32">
        <v>0</v>
      </c>
      <c r="P18" s="32">
        <v>4896.8081810000003</v>
      </c>
      <c r="Q18" s="20">
        <v>4896.8081810000003</v>
      </c>
      <c r="R18" s="19">
        <v>50.112932999999998</v>
      </c>
      <c r="S18" s="32">
        <v>2447.7377369999999</v>
      </c>
      <c r="T18" s="32">
        <v>0.1</v>
      </c>
      <c r="U18" s="20">
        <v>2497.9506700000002</v>
      </c>
      <c r="V18" s="20">
        <v>7394.7588509999996</v>
      </c>
      <c r="W18" s="29">
        <v>66.219984717118948</v>
      </c>
      <c r="X18" s="29">
        <v>33.780015282881052</v>
      </c>
      <c r="Y18" s="400" t="s">
        <v>442</v>
      </c>
      <c r="Z18" s="409">
        <v>5508.679263</v>
      </c>
      <c r="AA18" s="20">
        <v>5508.679263</v>
      </c>
      <c r="AB18" s="35">
        <v>150.133228</v>
      </c>
      <c r="AC18" s="32">
        <v>2441.976533</v>
      </c>
      <c r="AD18" s="20">
        <v>2592.1097610000002</v>
      </c>
      <c r="AE18" s="20">
        <v>8100.7890239999997</v>
      </c>
      <c r="AF18" s="29">
        <v>68.001761886151797</v>
      </c>
      <c r="AG18" s="29">
        <v>31.99823811384821</v>
      </c>
      <c r="AH18" s="400" t="s">
        <v>442</v>
      </c>
      <c r="AI18" s="409">
        <v>4948.2597260000002</v>
      </c>
      <c r="AJ18" s="20">
        <v>4948.2597260000002</v>
      </c>
      <c r="AK18" s="35">
        <v>70.263071999999994</v>
      </c>
      <c r="AL18" s="32">
        <v>2201.262651</v>
      </c>
      <c r="AM18" s="20">
        <v>2271.5257230000002</v>
      </c>
      <c r="AN18" s="20">
        <f t="shared" si="2"/>
        <v>7219.785449</v>
      </c>
      <c r="AO18" s="29">
        <f t="shared" si="3"/>
        <v>68.53748994279843</v>
      </c>
      <c r="AP18" s="29">
        <f t="shared" si="4"/>
        <v>31.462510057201566</v>
      </c>
      <c r="AQ18" s="400" t="s">
        <v>442</v>
      </c>
      <c r="AR18" s="409">
        <v>0</v>
      </c>
      <c r="AS18" s="32">
        <v>0</v>
      </c>
      <c r="AT18" s="32">
        <v>9110.5313420000002</v>
      </c>
      <c r="AU18" s="20">
        <v>9110.5313420000002</v>
      </c>
      <c r="AV18" s="35">
        <v>117.953481</v>
      </c>
      <c r="AW18" s="32">
        <v>4254.8240409999999</v>
      </c>
      <c r="AX18" s="32">
        <v>0</v>
      </c>
      <c r="AY18" s="20">
        <v>4372.7775220000003</v>
      </c>
      <c r="AZ18" s="20">
        <v>13483.308864000001</v>
      </c>
      <c r="BA18" s="29">
        <f t="shared" si="5"/>
        <v>67.568958286825463</v>
      </c>
      <c r="BB18" s="29">
        <f t="shared" si="6"/>
        <v>32.431041713174544</v>
      </c>
      <c r="BC18" s="400" t="s">
        <v>442</v>
      </c>
      <c r="BD18" s="409">
        <v>0</v>
      </c>
      <c r="BE18" s="32">
        <v>0</v>
      </c>
      <c r="BF18" s="32">
        <v>8684.2105049999991</v>
      </c>
      <c r="BG18" s="20">
        <v>8684.2105049999991</v>
      </c>
      <c r="BH18" s="35">
        <v>230.485445</v>
      </c>
      <c r="BI18" s="32">
        <v>3947.7977540000002</v>
      </c>
      <c r="BJ18" s="32">
        <v>0</v>
      </c>
      <c r="BK18" s="20">
        <v>4178.2831990000004</v>
      </c>
      <c r="BL18" s="20">
        <v>12862.493704</v>
      </c>
      <c r="BM18" s="29">
        <f t="shared" si="7"/>
        <v>67.515760977977138</v>
      </c>
      <c r="BN18" s="29">
        <f t="shared" si="8"/>
        <v>32.484239022022848</v>
      </c>
      <c r="BO18" s="400" t="s">
        <v>440</v>
      </c>
      <c r="BP18" s="409">
        <v>0</v>
      </c>
      <c r="BQ18" s="32">
        <v>0</v>
      </c>
      <c r="BR18" s="32">
        <v>8417.6726159999998</v>
      </c>
      <c r="BS18" s="20">
        <v>8417.6726159999998</v>
      </c>
      <c r="BT18" s="35">
        <v>211.22133600000001</v>
      </c>
      <c r="BU18" s="32">
        <v>3036.3460089999999</v>
      </c>
      <c r="BV18" s="32">
        <v>0</v>
      </c>
      <c r="BW18" s="20">
        <v>3247.5673449999999</v>
      </c>
      <c r="BX18" s="20">
        <v>11665.239960999999</v>
      </c>
      <c r="BY18" s="29">
        <f t="shared" si="9"/>
        <v>72.160303981251303</v>
      </c>
      <c r="BZ18" s="29">
        <f t="shared" si="10"/>
        <v>27.839696018748707</v>
      </c>
      <c r="CA18" s="400" t="s">
        <v>440</v>
      </c>
      <c r="CB18" s="409">
        <v>0</v>
      </c>
      <c r="CC18" s="32">
        <v>0</v>
      </c>
      <c r="CD18" s="32">
        <v>7934.7893899999999</v>
      </c>
      <c r="CE18" s="20">
        <v>7934.7893899999999</v>
      </c>
      <c r="CF18" s="35">
        <v>217.96170499999999</v>
      </c>
      <c r="CG18" s="32">
        <v>2846.7915680000001</v>
      </c>
      <c r="CH18" s="32">
        <v>0</v>
      </c>
      <c r="CI18" s="20">
        <v>3064.7532729999998</v>
      </c>
      <c r="CJ18" s="20">
        <v>10999.542663</v>
      </c>
      <c r="CK18" s="29">
        <f t="shared" si="11"/>
        <v>72.137448193104021</v>
      </c>
      <c r="CL18" s="29">
        <f t="shared" si="12"/>
        <v>27.862551806895972</v>
      </c>
      <c r="CM18" s="400" t="s">
        <v>440</v>
      </c>
      <c r="CN18" s="667">
        <v>268.01772899999997</v>
      </c>
      <c r="CO18" s="668">
        <v>3304.3470929999999</v>
      </c>
      <c r="CP18" s="668">
        <v>7676.7946179999999</v>
      </c>
      <c r="CQ18" s="669">
        <v>11249.159439999999</v>
      </c>
      <c r="CR18" s="670">
        <v>2.382557829583043</v>
      </c>
      <c r="CS18" s="670">
        <v>29.374168893458229</v>
      </c>
      <c r="CT18" s="670">
        <v>68.243273276958732</v>
      </c>
      <c r="CU18" s="400" t="s">
        <v>440</v>
      </c>
      <c r="CV18" s="667">
        <v>237.49280099999999</v>
      </c>
      <c r="CW18" s="668">
        <v>10363.983588999999</v>
      </c>
      <c r="CX18" s="668">
        <v>2720.1175029999999</v>
      </c>
      <c r="CY18" s="669">
        <v>13321.593892999999</v>
      </c>
      <c r="CZ18" s="670">
        <v>1.7827656578301301</v>
      </c>
      <c r="DA18" s="670">
        <v>77.7983751212074</v>
      </c>
      <c r="DB18" s="670">
        <v>20.4188592209624</v>
      </c>
      <c r="DC18" s="400" t="s">
        <v>440</v>
      </c>
      <c r="DD18" s="667">
        <v>472.12978600000002</v>
      </c>
      <c r="DE18" s="668">
        <v>8269.6429310000003</v>
      </c>
      <c r="DF18" s="668">
        <v>2630.4311760000001</v>
      </c>
      <c r="DG18" s="669">
        <v>11372.203893</v>
      </c>
      <c r="DH18" s="670">
        <v>4.1516120396910301</v>
      </c>
      <c r="DI18" s="670">
        <v>72.718032571419712</v>
      </c>
      <c r="DJ18" s="670">
        <v>23.130355388889264</v>
      </c>
      <c r="DK18" s="729"/>
      <c r="DL18" s="729"/>
      <c r="DM18" s="729"/>
      <c r="DN18" s="729"/>
      <c r="DO18" s="729"/>
      <c r="DP18" s="729"/>
    </row>
    <row r="19" spans="1:120" ht="15.75" x14ac:dyDescent="0.25">
      <c r="A19" s="400" t="s">
        <v>20</v>
      </c>
      <c r="B19" s="19">
        <v>2.6435059999999999</v>
      </c>
      <c r="C19" s="32">
        <v>2099.0452439999999</v>
      </c>
      <c r="D19" s="32">
        <v>99.476179000000002</v>
      </c>
      <c r="E19" s="20">
        <v>2201.164929</v>
      </c>
      <c r="F19" s="19">
        <v>212.041346</v>
      </c>
      <c r="G19" s="32">
        <v>1227.0770150000001</v>
      </c>
      <c r="H19" s="32">
        <v>0</v>
      </c>
      <c r="I19" s="20">
        <v>1439.118361</v>
      </c>
      <c r="J19" s="20">
        <v>3640.2832899999999</v>
      </c>
      <c r="K19" s="407">
        <f t="shared" si="0"/>
        <v>60.466858034007572</v>
      </c>
      <c r="L19" s="408">
        <f t="shared" si="1"/>
        <v>39.533141965992435</v>
      </c>
      <c r="M19" s="400" t="s">
        <v>20</v>
      </c>
      <c r="N19" s="19">
        <v>0</v>
      </c>
      <c r="O19" s="32">
        <v>0</v>
      </c>
      <c r="P19" s="32">
        <v>2481.101193</v>
      </c>
      <c r="Q19" s="20">
        <v>2481.101193</v>
      </c>
      <c r="R19" s="19">
        <v>201.56951699999999</v>
      </c>
      <c r="S19" s="32">
        <v>2167.6900949999999</v>
      </c>
      <c r="T19" s="32">
        <v>0</v>
      </c>
      <c r="U19" s="20">
        <v>2369.2596119999998</v>
      </c>
      <c r="V19" s="20">
        <v>4850.3608050000003</v>
      </c>
      <c r="W19" s="29">
        <v>51.152920220746331</v>
      </c>
      <c r="X19" s="29">
        <v>48.847079779253669</v>
      </c>
      <c r="Y19" s="400" t="s">
        <v>20</v>
      </c>
      <c r="Z19" s="409">
        <v>2495.5001910000001</v>
      </c>
      <c r="AA19" s="20">
        <v>2495.5001910000001</v>
      </c>
      <c r="AB19" s="35">
        <v>48.334470000000003</v>
      </c>
      <c r="AC19" s="32">
        <v>273.84797900000001</v>
      </c>
      <c r="AD19" s="20">
        <v>322.18244900000002</v>
      </c>
      <c r="AE19" s="20">
        <v>2817.68264</v>
      </c>
      <c r="AF19" s="29">
        <v>88.565694218849288</v>
      </c>
      <c r="AG19" s="29">
        <v>11.434305781150712</v>
      </c>
      <c r="AH19" s="400" t="s">
        <v>20</v>
      </c>
      <c r="AI19" s="409">
        <v>2333.6485939999998</v>
      </c>
      <c r="AJ19" s="20">
        <v>2371.6485939999998</v>
      </c>
      <c r="AK19" s="35">
        <v>23.081399000000001</v>
      </c>
      <c r="AL19" s="32">
        <v>1492.33924</v>
      </c>
      <c r="AM19" s="20">
        <v>1515.4206389999999</v>
      </c>
      <c r="AN19" s="20">
        <f t="shared" si="2"/>
        <v>3887.0692330000002</v>
      </c>
      <c r="AO19" s="29">
        <f t="shared" si="3"/>
        <v>61.01379861890409</v>
      </c>
      <c r="AP19" s="29">
        <f t="shared" si="4"/>
        <v>38.986201381095903</v>
      </c>
      <c r="AQ19" s="400" t="s">
        <v>20</v>
      </c>
      <c r="AR19" s="409">
        <v>0</v>
      </c>
      <c r="AS19" s="32">
        <v>0</v>
      </c>
      <c r="AT19" s="32">
        <v>2289.665755</v>
      </c>
      <c r="AU19" s="20">
        <v>2289.665755</v>
      </c>
      <c r="AV19" s="35">
        <v>86.802203000000006</v>
      </c>
      <c r="AW19" s="32">
        <v>1483.4641819999999</v>
      </c>
      <c r="AX19" s="32">
        <v>0</v>
      </c>
      <c r="AY19" s="20">
        <v>1570.2663849999999</v>
      </c>
      <c r="AZ19" s="20">
        <v>3859.9321399999999</v>
      </c>
      <c r="BA19" s="29">
        <f t="shared" si="5"/>
        <v>59.318808516669932</v>
      </c>
      <c r="BB19" s="29">
        <f t="shared" si="6"/>
        <v>40.681191483330068</v>
      </c>
      <c r="BC19" s="400" t="s">
        <v>20</v>
      </c>
      <c r="BD19" s="409">
        <v>0</v>
      </c>
      <c r="BE19" s="32">
        <v>0</v>
      </c>
      <c r="BF19" s="32">
        <v>2151.3894730000002</v>
      </c>
      <c r="BG19" s="20">
        <v>2151.3894730000002</v>
      </c>
      <c r="BH19" s="35">
        <v>82.120810000000006</v>
      </c>
      <c r="BI19" s="32">
        <v>2239.2239300000001</v>
      </c>
      <c r="BJ19" s="32">
        <v>0</v>
      </c>
      <c r="BK19" s="20">
        <v>2321.34474</v>
      </c>
      <c r="BL19" s="20">
        <v>4472.7342129999997</v>
      </c>
      <c r="BM19" s="29">
        <f t="shared" si="7"/>
        <v>48.100096508014893</v>
      </c>
      <c r="BN19" s="29">
        <f t="shared" si="8"/>
        <v>51.899903491985114</v>
      </c>
      <c r="BO19" s="400" t="s">
        <v>20</v>
      </c>
      <c r="BP19" s="409">
        <v>0</v>
      </c>
      <c r="BQ19" s="32">
        <v>0</v>
      </c>
      <c r="BR19" s="32">
        <v>2062.082895</v>
      </c>
      <c r="BS19" s="20">
        <v>2062.082895</v>
      </c>
      <c r="BT19" s="35">
        <v>576.25946499999998</v>
      </c>
      <c r="BU19" s="32">
        <v>2007.869109</v>
      </c>
      <c r="BV19" s="32">
        <v>0</v>
      </c>
      <c r="BW19" s="20">
        <v>2584.1285739999998</v>
      </c>
      <c r="BX19" s="20">
        <v>4646.2114689999999</v>
      </c>
      <c r="BY19" s="29">
        <f t="shared" si="9"/>
        <v>44.382028428073689</v>
      </c>
      <c r="BZ19" s="29">
        <f t="shared" si="10"/>
        <v>55.617971571926311</v>
      </c>
      <c r="CA19" s="400" t="s">
        <v>20</v>
      </c>
      <c r="CB19" s="409">
        <v>0</v>
      </c>
      <c r="CC19" s="32">
        <v>0</v>
      </c>
      <c r="CD19" s="32">
        <v>1758.3479480000001</v>
      </c>
      <c r="CE19" s="20">
        <v>1758.3479480000001</v>
      </c>
      <c r="CF19" s="35">
        <v>578.28897400000005</v>
      </c>
      <c r="CG19" s="32">
        <v>3367.4963120000002</v>
      </c>
      <c r="CH19" s="32">
        <v>0</v>
      </c>
      <c r="CI19" s="20">
        <v>3945.7852859999998</v>
      </c>
      <c r="CJ19" s="20">
        <v>5704.1332339999999</v>
      </c>
      <c r="CK19" s="29">
        <f t="shared" si="11"/>
        <v>30.825856898278754</v>
      </c>
      <c r="CL19" s="29">
        <f t="shared" si="12"/>
        <v>69.174143101721242</v>
      </c>
      <c r="CM19" s="400" t="s">
        <v>20</v>
      </c>
      <c r="CN19" s="667">
        <v>122.827905</v>
      </c>
      <c r="CO19" s="668">
        <v>3393.7457949999998</v>
      </c>
      <c r="CP19" s="668">
        <v>1589.588321</v>
      </c>
      <c r="CQ19" s="669">
        <v>5106.1620210000001</v>
      </c>
      <c r="CR19" s="670">
        <v>2.4054838936729461</v>
      </c>
      <c r="CS19" s="670">
        <v>66.46373109671444</v>
      </c>
      <c r="CT19" s="670">
        <v>31.130785009612605</v>
      </c>
      <c r="CU19" s="400" t="s">
        <v>20</v>
      </c>
      <c r="CV19" s="667">
        <v>532.10450200000002</v>
      </c>
      <c r="CW19" s="668">
        <v>3947.4272409999999</v>
      </c>
      <c r="CX19" s="668">
        <v>1451.3654140000001</v>
      </c>
      <c r="CY19" s="669">
        <v>5930.8971570000003</v>
      </c>
      <c r="CZ19" s="670">
        <v>8.9717371236488006</v>
      </c>
      <c r="DA19" s="670">
        <v>66.557000340850806</v>
      </c>
      <c r="DB19" s="670">
        <v>24.471262535500401</v>
      </c>
      <c r="DC19" s="400" t="s">
        <v>20</v>
      </c>
      <c r="DD19" s="667">
        <v>381.63437900000002</v>
      </c>
      <c r="DE19" s="668">
        <v>1870.289074</v>
      </c>
      <c r="DF19" s="668">
        <v>1349.2299889999999</v>
      </c>
      <c r="DG19" s="669">
        <v>3601.1534419999998</v>
      </c>
      <c r="DH19" s="670">
        <v>10.59755950826824</v>
      </c>
      <c r="DI19" s="670">
        <v>51.935834007708472</v>
      </c>
      <c r="DJ19" s="670">
        <v>37.466606484023288</v>
      </c>
      <c r="DK19" s="729"/>
      <c r="DL19" s="729"/>
      <c r="DM19" s="729"/>
      <c r="DN19" s="729"/>
      <c r="DO19" s="729"/>
      <c r="DP19" s="729"/>
    </row>
    <row r="20" spans="1:120" ht="15.75" x14ac:dyDescent="0.25">
      <c r="A20" s="400" t="s">
        <v>19</v>
      </c>
      <c r="B20" s="19">
        <v>0.12965299999999999</v>
      </c>
      <c r="C20" s="32">
        <v>268.677752</v>
      </c>
      <c r="D20" s="32">
        <v>588.784851</v>
      </c>
      <c r="E20" s="20">
        <v>857.59225600000002</v>
      </c>
      <c r="F20" s="19">
        <v>3.0777730000000001</v>
      </c>
      <c r="G20" s="32">
        <v>169.151501</v>
      </c>
      <c r="H20" s="32">
        <v>1.48E-3</v>
      </c>
      <c r="I20" s="20">
        <v>172.23075399999999</v>
      </c>
      <c r="J20" s="20">
        <v>1029.8230100000001</v>
      </c>
      <c r="K20" s="407">
        <f t="shared" si="0"/>
        <v>83.275693752463354</v>
      </c>
      <c r="L20" s="408">
        <f t="shared" si="1"/>
        <v>16.724306247536649</v>
      </c>
      <c r="M20" s="400" t="s">
        <v>19</v>
      </c>
      <c r="N20" s="19">
        <v>0</v>
      </c>
      <c r="O20" s="32">
        <v>70</v>
      </c>
      <c r="P20" s="32">
        <v>1052.3020260000001</v>
      </c>
      <c r="Q20" s="20">
        <v>1122.3020260000001</v>
      </c>
      <c r="R20" s="19">
        <v>2.569534</v>
      </c>
      <c r="S20" s="32">
        <v>102.840552</v>
      </c>
      <c r="T20" s="32">
        <v>22.463999999999999</v>
      </c>
      <c r="U20" s="20">
        <v>127.87408600000001</v>
      </c>
      <c r="V20" s="20">
        <v>1250.1761120000001</v>
      </c>
      <c r="W20" s="29">
        <v>89.771514207271935</v>
      </c>
      <c r="X20" s="29">
        <v>10.228485792728065</v>
      </c>
      <c r="Y20" s="400" t="s">
        <v>19</v>
      </c>
      <c r="Z20" s="409">
        <v>841.53906700000005</v>
      </c>
      <c r="AA20" s="20">
        <v>841.53906700000005</v>
      </c>
      <c r="AB20" s="35">
        <v>211.74417399999999</v>
      </c>
      <c r="AC20" s="32">
        <v>401.83959199999998</v>
      </c>
      <c r="AD20" s="20">
        <v>613.58376599999997</v>
      </c>
      <c r="AE20" s="20">
        <v>1455.1228329999999</v>
      </c>
      <c r="AF20" s="29">
        <v>57.832854238498513</v>
      </c>
      <c r="AG20" s="29">
        <v>42.167145761501494</v>
      </c>
      <c r="AH20" s="400" t="s">
        <v>19</v>
      </c>
      <c r="AI20" s="409">
        <v>553.60339599999998</v>
      </c>
      <c r="AJ20" s="20">
        <v>673.64645399999995</v>
      </c>
      <c r="AK20" s="35">
        <v>158.259659</v>
      </c>
      <c r="AL20" s="32">
        <v>0.15673899999999999</v>
      </c>
      <c r="AM20" s="20">
        <v>158.41639799999999</v>
      </c>
      <c r="AN20" s="20">
        <f t="shared" si="2"/>
        <v>832.06285200000002</v>
      </c>
      <c r="AO20" s="29">
        <f t="shared" si="3"/>
        <v>80.961005815940439</v>
      </c>
      <c r="AP20" s="29">
        <f t="shared" si="4"/>
        <v>19.038994184059547</v>
      </c>
      <c r="AQ20" s="400" t="s">
        <v>19</v>
      </c>
      <c r="AR20" s="409">
        <v>0</v>
      </c>
      <c r="AS20" s="32">
        <v>0</v>
      </c>
      <c r="AT20" s="32">
        <v>563.77685499999995</v>
      </c>
      <c r="AU20" s="20">
        <v>563.77685499999995</v>
      </c>
      <c r="AV20" s="35">
        <v>299.93122299999999</v>
      </c>
      <c r="AW20" s="32">
        <v>81.898437000000001</v>
      </c>
      <c r="AX20" s="32">
        <v>0</v>
      </c>
      <c r="AY20" s="20">
        <v>381.82965999999999</v>
      </c>
      <c r="AZ20" s="20">
        <v>945.60651499999994</v>
      </c>
      <c r="BA20" s="29">
        <f t="shared" si="5"/>
        <v>59.620661031507382</v>
      </c>
      <c r="BB20" s="29">
        <f t="shared" si="6"/>
        <v>40.379338968492618</v>
      </c>
      <c r="BC20" s="400" t="s">
        <v>19</v>
      </c>
      <c r="BD20" s="409">
        <v>0</v>
      </c>
      <c r="BE20" s="32"/>
      <c r="BF20" s="32">
        <v>491.85609899999997</v>
      </c>
      <c r="BG20" s="20">
        <v>491.85609899999997</v>
      </c>
      <c r="BH20" s="35">
        <v>163.87238300000001</v>
      </c>
      <c r="BI20" s="32">
        <v>152.68279899999999</v>
      </c>
      <c r="BJ20" s="32">
        <v>0</v>
      </c>
      <c r="BK20" s="20">
        <v>316.555182</v>
      </c>
      <c r="BL20" s="20">
        <v>808.41128099999992</v>
      </c>
      <c r="BM20" s="29">
        <f t="shared" si="7"/>
        <v>60.842310165634615</v>
      </c>
      <c r="BN20" s="29">
        <f t="shared" si="8"/>
        <v>39.157689834365392</v>
      </c>
      <c r="BO20" s="400" t="s">
        <v>19</v>
      </c>
      <c r="BP20" s="409">
        <v>0</v>
      </c>
      <c r="BQ20" s="32">
        <v>0</v>
      </c>
      <c r="BR20" s="32">
        <v>389.53601200000003</v>
      </c>
      <c r="BS20" s="20">
        <v>389.53601200000003</v>
      </c>
      <c r="BT20" s="35">
        <v>214.80173099999999</v>
      </c>
      <c r="BU20" s="32">
        <v>81.649378999999996</v>
      </c>
      <c r="BV20" s="32">
        <v>0</v>
      </c>
      <c r="BW20" s="20">
        <v>296.45111000000003</v>
      </c>
      <c r="BX20" s="20">
        <v>685.987122</v>
      </c>
      <c r="BY20" s="29">
        <f t="shared" si="9"/>
        <v>56.784741215593847</v>
      </c>
      <c r="BZ20" s="29">
        <f t="shared" si="10"/>
        <v>43.215258784406167</v>
      </c>
      <c r="CA20" s="400" t="s">
        <v>19</v>
      </c>
      <c r="CB20" s="409">
        <v>0</v>
      </c>
      <c r="CC20" s="32">
        <v>0</v>
      </c>
      <c r="CD20" s="32">
        <v>401.96558700000003</v>
      </c>
      <c r="CE20" s="20">
        <v>401.96558700000003</v>
      </c>
      <c r="CF20" s="35">
        <v>117.476556</v>
      </c>
      <c r="CG20" s="32">
        <v>83.986194999999995</v>
      </c>
      <c r="CH20" s="32">
        <v>0</v>
      </c>
      <c r="CI20" s="20">
        <v>201.462751</v>
      </c>
      <c r="CJ20" s="20">
        <v>603.42833800000005</v>
      </c>
      <c r="CK20" s="29">
        <f t="shared" si="11"/>
        <v>66.613641038515496</v>
      </c>
      <c r="CL20" s="29">
        <f t="shared" si="12"/>
        <v>33.386358961484497</v>
      </c>
      <c r="CM20" s="400" t="s">
        <v>19</v>
      </c>
      <c r="CN20" s="667">
        <v>81.137434999999996</v>
      </c>
      <c r="CO20" s="668">
        <v>4.4317929999999999</v>
      </c>
      <c r="CP20" s="668">
        <v>655.21805800000004</v>
      </c>
      <c r="CQ20" s="669">
        <v>740.78728599999999</v>
      </c>
      <c r="CR20" s="670">
        <v>10.952865489648806</v>
      </c>
      <c r="CS20" s="670">
        <v>0.59825446302273599</v>
      </c>
      <c r="CT20" s="670">
        <v>88.448880047328458</v>
      </c>
      <c r="CU20" s="400" t="s">
        <v>19</v>
      </c>
      <c r="CV20" s="667">
        <v>83.379547000000002</v>
      </c>
      <c r="CW20" s="668">
        <v>136.845833</v>
      </c>
      <c r="CX20" s="668">
        <v>338.36428699999999</v>
      </c>
      <c r="CY20" s="669">
        <v>558.58966699999996</v>
      </c>
      <c r="CZ20" s="670">
        <v>14.9267972405941</v>
      </c>
      <c r="DA20" s="670">
        <v>24.498454068252599</v>
      </c>
      <c r="DB20" s="670">
        <v>60.574748691153303</v>
      </c>
      <c r="DC20" s="400" t="s">
        <v>19</v>
      </c>
      <c r="DD20" s="667">
        <v>118.865853</v>
      </c>
      <c r="DE20" s="668">
        <v>207.10082800000001</v>
      </c>
      <c r="DF20" s="668">
        <v>414.60180300000002</v>
      </c>
      <c r="DG20" s="669">
        <v>740.56848400000001</v>
      </c>
      <c r="DH20" s="670">
        <v>16.050622672730427</v>
      </c>
      <c r="DI20" s="670">
        <v>27.965114972405441</v>
      </c>
      <c r="DJ20" s="670">
        <v>55.984262354864136</v>
      </c>
      <c r="DK20" s="729"/>
      <c r="DL20" s="729"/>
      <c r="DM20" s="729"/>
      <c r="DN20" s="729"/>
      <c r="DO20" s="729"/>
      <c r="DP20" s="729"/>
    </row>
    <row r="21" spans="1:120" ht="25.5" x14ac:dyDescent="0.25">
      <c r="A21" s="400" t="s">
        <v>18</v>
      </c>
      <c r="B21" s="19">
        <v>8.7930000000000005E-3</v>
      </c>
      <c r="C21" s="32">
        <v>90.215541000000002</v>
      </c>
      <c r="D21" s="32">
        <v>10.719390000000001</v>
      </c>
      <c r="E21" s="20">
        <v>100.943724</v>
      </c>
      <c r="F21" s="19">
        <v>1.1973560000000001</v>
      </c>
      <c r="G21" s="32">
        <v>102.291747</v>
      </c>
      <c r="H21" s="32">
        <v>0</v>
      </c>
      <c r="I21" s="20">
        <v>103.489103</v>
      </c>
      <c r="J21" s="20">
        <v>204.432827</v>
      </c>
      <c r="K21" s="407">
        <f t="shared" si="0"/>
        <v>49.377453455652699</v>
      </c>
      <c r="L21" s="408">
        <f t="shared" si="1"/>
        <v>50.622546544347301</v>
      </c>
      <c r="M21" s="400" t="s">
        <v>18</v>
      </c>
      <c r="N21" s="19">
        <v>0</v>
      </c>
      <c r="O21" s="32">
        <v>0</v>
      </c>
      <c r="P21" s="32">
        <v>95.076657999999995</v>
      </c>
      <c r="Q21" s="20">
        <v>95.076657999999995</v>
      </c>
      <c r="R21" s="19">
        <v>1.5243070000000001</v>
      </c>
      <c r="S21" s="32">
        <v>136.028943</v>
      </c>
      <c r="T21" s="32">
        <v>0</v>
      </c>
      <c r="U21" s="20">
        <v>137.55324999999999</v>
      </c>
      <c r="V21" s="20">
        <v>232.629908</v>
      </c>
      <c r="W21" s="29">
        <v>40.870350170107962</v>
      </c>
      <c r="X21" s="29">
        <v>59.129649829892038</v>
      </c>
      <c r="Y21" s="400" t="s">
        <v>18</v>
      </c>
      <c r="Z21" s="409">
        <v>71.191946999999999</v>
      </c>
      <c r="AA21" s="20">
        <v>71.191946999999999</v>
      </c>
      <c r="AB21" s="35">
        <v>0.96080100000000002</v>
      </c>
      <c r="AC21" s="32">
        <v>95.921972999999994</v>
      </c>
      <c r="AD21" s="20">
        <v>96.882773999999998</v>
      </c>
      <c r="AE21" s="20">
        <v>168.07472100000001</v>
      </c>
      <c r="AF21" s="29">
        <v>42.357319754230019</v>
      </c>
      <c r="AG21" s="29">
        <v>57.642680245769967</v>
      </c>
      <c r="AH21" s="400" t="s">
        <v>18</v>
      </c>
      <c r="AI21" s="409">
        <v>69.986895000000004</v>
      </c>
      <c r="AJ21" s="20">
        <v>69.986895000000004</v>
      </c>
      <c r="AK21" s="35">
        <v>1.4623729999999999</v>
      </c>
      <c r="AL21" s="32">
        <v>116.200839</v>
      </c>
      <c r="AM21" s="20">
        <v>117.663212</v>
      </c>
      <c r="AN21" s="20">
        <f t="shared" si="2"/>
        <v>187.65010699999999</v>
      </c>
      <c r="AO21" s="29">
        <f t="shared" si="3"/>
        <v>37.296485527716754</v>
      </c>
      <c r="AP21" s="29">
        <f t="shared" si="4"/>
        <v>62.703514472283253</v>
      </c>
      <c r="AQ21" s="400" t="s">
        <v>18</v>
      </c>
      <c r="AR21" s="409">
        <v>0</v>
      </c>
      <c r="AS21" s="32">
        <v>0</v>
      </c>
      <c r="AT21" s="32">
        <v>75.625720999999999</v>
      </c>
      <c r="AU21" s="20">
        <v>75.625720999999999</v>
      </c>
      <c r="AV21" s="35">
        <v>1.3926430000000001</v>
      </c>
      <c r="AW21" s="32">
        <v>109.80708300000001</v>
      </c>
      <c r="AX21" s="32">
        <v>0</v>
      </c>
      <c r="AY21" s="20">
        <v>111.199726</v>
      </c>
      <c r="AZ21" s="20">
        <v>186.825447</v>
      </c>
      <c r="BA21" s="29">
        <f t="shared" si="5"/>
        <v>40.479347013150729</v>
      </c>
      <c r="BB21" s="29">
        <f t="shared" si="6"/>
        <v>59.520652986849264</v>
      </c>
      <c r="BC21" s="400" t="s">
        <v>18</v>
      </c>
      <c r="BD21" s="409">
        <v>0</v>
      </c>
      <c r="BE21" s="32">
        <v>1</v>
      </c>
      <c r="BF21" s="32">
        <v>72.031103000000002</v>
      </c>
      <c r="BG21" s="20">
        <v>73.031103000000002</v>
      </c>
      <c r="BH21" s="35">
        <v>1.3357289999999999</v>
      </c>
      <c r="BI21" s="32">
        <v>64.165959000000001</v>
      </c>
      <c r="BJ21" s="32">
        <v>0</v>
      </c>
      <c r="BK21" s="20">
        <v>65.501688000000001</v>
      </c>
      <c r="BL21" s="20">
        <v>138.532791</v>
      </c>
      <c r="BM21" s="29">
        <f t="shared" si="7"/>
        <v>52.717556957327169</v>
      </c>
      <c r="BN21" s="29">
        <f t="shared" si="8"/>
        <v>47.282443042672838</v>
      </c>
      <c r="BO21" s="400" t="s">
        <v>18</v>
      </c>
      <c r="BP21" s="409">
        <v>0</v>
      </c>
      <c r="BQ21" s="32">
        <v>0</v>
      </c>
      <c r="BR21" s="32">
        <v>70.939625000000007</v>
      </c>
      <c r="BS21" s="20">
        <v>70.939625000000007</v>
      </c>
      <c r="BT21" s="35">
        <v>1.160903</v>
      </c>
      <c r="BU21" s="32">
        <v>178.610163</v>
      </c>
      <c r="BV21" s="32">
        <v>0</v>
      </c>
      <c r="BW21" s="20">
        <v>179.77106599999999</v>
      </c>
      <c r="BX21" s="20">
        <v>250.710691</v>
      </c>
      <c r="BY21" s="29">
        <f t="shared" si="9"/>
        <v>28.295412819072805</v>
      </c>
      <c r="BZ21" s="29">
        <f t="shared" si="10"/>
        <v>71.704587180927192</v>
      </c>
      <c r="CA21" s="400" t="s">
        <v>18</v>
      </c>
      <c r="CB21" s="409">
        <v>0</v>
      </c>
      <c r="CC21" s="32">
        <v>0</v>
      </c>
      <c r="CD21" s="32">
        <v>69.863643999999994</v>
      </c>
      <c r="CE21" s="20">
        <v>69.863643999999994</v>
      </c>
      <c r="CF21" s="35">
        <v>1.1827810000000001</v>
      </c>
      <c r="CG21" s="32">
        <v>147.605287</v>
      </c>
      <c r="CH21" s="32">
        <v>0</v>
      </c>
      <c r="CI21" s="20">
        <v>148.78806800000001</v>
      </c>
      <c r="CJ21" s="20">
        <v>218.651712</v>
      </c>
      <c r="CK21" s="29">
        <f t="shared" si="11"/>
        <v>31.952022401727177</v>
      </c>
      <c r="CL21" s="29">
        <f t="shared" si="12"/>
        <v>68.047977598272823</v>
      </c>
      <c r="CM21" s="400" t="s">
        <v>18</v>
      </c>
      <c r="CN21" s="667">
        <v>92.898184999999998</v>
      </c>
      <c r="CO21" s="668">
        <v>169.18095199999999</v>
      </c>
      <c r="CP21" s="668">
        <v>9.5052699999999994</v>
      </c>
      <c r="CQ21" s="669">
        <v>271.584407</v>
      </c>
      <c r="CR21" s="670">
        <v>34.206008373669256</v>
      </c>
      <c r="CS21" s="670">
        <v>62.294059467118082</v>
      </c>
      <c r="CT21" s="670">
        <v>3.4999321592126607</v>
      </c>
      <c r="CU21" s="400" t="s">
        <v>18</v>
      </c>
      <c r="CV21" s="667">
        <v>92.647092000000001</v>
      </c>
      <c r="CW21" s="668">
        <v>153.12405999999999</v>
      </c>
      <c r="CX21" s="668">
        <v>8.8505629999999993</v>
      </c>
      <c r="CY21" s="669">
        <v>254.62171499999999</v>
      </c>
      <c r="CZ21" s="670">
        <v>36.386170755310502</v>
      </c>
      <c r="DA21" s="670">
        <v>60.1378637324786</v>
      </c>
      <c r="DB21" s="670">
        <v>3.4759655122109301</v>
      </c>
      <c r="DC21" s="400" t="s">
        <v>18</v>
      </c>
      <c r="DD21" s="667">
        <v>183.66762900000001</v>
      </c>
      <c r="DE21" s="668">
        <v>71.780951999999999</v>
      </c>
      <c r="DF21" s="668">
        <v>8.7964660000000006</v>
      </c>
      <c r="DG21" s="669">
        <v>264.245047</v>
      </c>
      <c r="DH21" s="670">
        <v>69.50655502731145</v>
      </c>
      <c r="DI21" s="670">
        <v>27.164540192876345</v>
      </c>
      <c r="DJ21" s="670">
        <v>3.328904779812202</v>
      </c>
      <c r="DK21" s="729"/>
      <c r="DL21" s="729"/>
      <c r="DM21" s="729"/>
      <c r="DN21" s="729"/>
      <c r="DO21" s="729"/>
      <c r="DP21" s="729"/>
    </row>
    <row r="22" spans="1:120" ht="15.75" x14ac:dyDescent="0.25">
      <c r="A22" s="400" t="s">
        <v>17</v>
      </c>
      <c r="B22" s="19">
        <v>58.010817000000003</v>
      </c>
      <c r="C22" s="32">
        <v>3249.2848629999999</v>
      </c>
      <c r="D22" s="32">
        <v>229.230367</v>
      </c>
      <c r="E22" s="20">
        <v>3536.5260469999998</v>
      </c>
      <c r="F22" s="19">
        <v>9.5852909999999998</v>
      </c>
      <c r="G22" s="32">
        <v>65.775583999999995</v>
      </c>
      <c r="H22" s="32">
        <v>1.1225130000000001</v>
      </c>
      <c r="I22" s="20">
        <v>76.483388000000005</v>
      </c>
      <c r="J22" s="20">
        <v>3613.0094349999999</v>
      </c>
      <c r="K22" s="407">
        <f t="shared" si="0"/>
        <v>97.883111312716508</v>
      </c>
      <c r="L22" s="408">
        <f t="shared" si="1"/>
        <v>2.1168886872834864</v>
      </c>
      <c r="M22" s="400" t="s">
        <v>17</v>
      </c>
      <c r="N22" s="19">
        <v>2.4589999999999998E-3</v>
      </c>
      <c r="O22" s="32">
        <v>2.8470270000000002</v>
      </c>
      <c r="P22" s="32">
        <v>3135.7116019999999</v>
      </c>
      <c r="Q22" s="20">
        <v>3138.5610879999999</v>
      </c>
      <c r="R22" s="19">
        <v>117.07021899999999</v>
      </c>
      <c r="S22" s="32">
        <v>268.54780099999999</v>
      </c>
      <c r="T22" s="32">
        <v>0.82225400000000004</v>
      </c>
      <c r="U22" s="20">
        <v>386.44027399999999</v>
      </c>
      <c r="V22" s="20">
        <v>3525.001362</v>
      </c>
      <c r="W22" s="29">
        <v>89.037159583372656</v>
      </c>
      <c r="X22" s="29">
        <v>10.962840416627344</v>
      </c>
      <c r="Y22" s="400" t="s">
        <v>17</v>
      </c>
      <c r="Z22" s="409">
        <v>552.49913300000003</v>
      </c>
      <c r="AA22" s="20">
        <v>552.49913300000003</v>
      </c>
      <c r="AB22" s="35">
        <v>102.527756</v>
      </c>
      <c r="AC22" s="32">
        <v>2605.2969830000002</v>
      </c>
      <c r="AD22" s="20">
        <v>2707.8247390000001</v>
      </c>
      <c r="AE22" s="20">
        <v>3260.3238719999999</v>
      </c>
      <c r="AF22" s="29">
        <v>16.946142613159385</v>
      </c>
      <c r="AG22" s="29">
        <v>83.053857386840633</v>
      </c>
      <c r="AH22" s="400" t="s">
        <v>17</v>
      </c>
      <c r="AI22" s="409">
        <v>234.17309700000001</v>
      </c>
      <c r="AJ22" s="20">
        <v>234.17309700000001</v>
      </c>
      <c r="AK22" s="35">
        <v>16.295469000000001</v>
      </c>
      <c r="AL22" s="32">
        <v>2706.8387170000001</v>
      </c>
      <c r="AM22" s="20">
        <v>2723.1341860000002</v>
      </c>
      <c r="AN22" s="20">
        <f t="shared" si="2"/>
        <v>2957.3072830000001</v>
      </c>
      <c r="AO22" s="29">
        <f t="shared" si="3"/>
        <v>7.9184567104723156</v>
      </c>
      <c r="AP22" s="29">
        <f t="shared" si="4"/>
        <v>92.081543289527687</v>
      </c>
      <c r="AQ22" s="400" t="s">
        <v>17</v>
      </c>
      <c r="AR22" s="409">
        <v>0</v>
      </c>
      <c r="AS22" s="32">
        <v>0</v>
      </c>
      <c r="AT22" s="32">
        <v>210.19398000000001</v>
      </c>
      <c r="AU22" s="20">
        <v>210.19398000000001</v>
      </c>
      <c r="AV22" s="35">
        <v>14.892552999999999</v>
      </c>
      <c r="AW22" s="32">
        <v>2583.146471</v>
      </c>
      <c r="AX22" s="32">
        <v>0</v>
      </c>
      <c r="AY22" s="20">
        <v>2598.0390240000002</v>
      </c>
      <c r="AZ22" s="20">
        <v>2808.2330040000002</v>
      </c>
      <c r="BA22" s="29">
        <f t="shared" si="5"/>
        <v>7.4849195099054535</v>
      </c>
      <c r="BB22" s="29">
        <f t="shared" si="6"/>
        <v>92.515080490094547</v>
      </c>
      <c r="BC22" s="400" t="s">
        <v>17</v>
      </c>
      <c r="BD22" s="409">
        <v>0</v>
      </c>
      <c r="BE22" s="32">
        <v>0</v>
      </c>
      <c r="BF22" s="32">
        <v>204.236031</v>
      </c>
      <c r="BG22" s="20">
        <v>204.236031</v>
      </c>
      <c r="BH22" s="35">
        <v>17.904626</v>
      </c>
      <c r="BI22" s="32">
        <v>2596.218554</v>
      </c>
      <c r="BJ22" s="32">
        <v>0</v>
      </c>
      <c r="BK22" s="20">
        <v>2614.12318</v>
      </c>
      <c r="BL22" s="20">
        <v>2818.359211</v>
      </c>
      <c r="BM22" s="29">
        <f t="shared" si="7"/>
        <v>7.2466288258384823</v>
      </c>
      <c r="BN22" s="29">
        <f t="shared" si="8"/>
        <v>92.753371174161515</v>
      </c>
      <c r="BO22" s="400" t="s">
        <v>17</v>
      </c>
      <c r="BP22" s="409">
        <v>0</v>
      </c>
      <c r="BQ22" s="32">
        <v>30</v>
      </c>
      <c r="BR22" s="32">
        <v>264.20050199999997</v>
      </c>
      <c r="BS22" s="20">
        <v>294.20050199999997</v>
      </c>
      <c r="BT22" s="35">
        <v>65.925920000000005</v>
      </c>
      <c r="BU22" s="32">
        <v>2260.7776699999999</v>
      </c>
      <c r="BV22" s="32">
        <v>0</v>
      </c>
      <c r="BW22" s="20">
        <v>2326.7035900000001</v>
      </c>
      <c r="BX22" s="20">
        <v>2620.9040920000002</v>
      </c>
      <c r="BY22" s="29">
        <f t="shared" si="9"/>
        <v>11.225153293400252</v>
      </c>
      <c r="BZ22" s="29">
        <f t="shared" si="10"/>
        <v>88.774846706599732</v>
      </c>
      <c r="CA22" s="400" t="s">
        <v>17</v>
      </c>
      <c r="CB22" s="409">
        <v>0</v>
      </c>
      <c r="CC22" s="32">
        <v>0</v>
      </c>
      <c r="CD22" s="32">
        <v>272.815563</v>
      </c>
      <c r="CE22" s="20">
        <v>272.815563</v>
      </c>
      <c r="CF22" s="35">
        <v>66.768557999999999</v>
      </c>
      <c r="CG22" s="32">
        <v>2347.7825130000001</v>
      </c>
      <c r="CH22" s="32">
        <v>0</v>
      </c>
      <c r="CI22" s="20">
        <v>2414.5510709999999</v>
      </c>
      <c r="CJ22" s="20">
        <v>2687.366634</v>
      </c>
      <c r="CK22" s="29">
        <f t="shared" si="11"/>
        <v>10.151780540414345</v>
      </c>
      <c r="CL22" s="29">
        <f t="shared" si="12"/>
        <v>89.84821945958565</v>
      </c>
      <c r="CM22" s="400" t="s">
        <v>17</v>
      </c>
      <c r="CN22" s="667">
        <v>101.39087499999999</v>
      </c>
      <c r="CO22" s="668">
        <v>2456.7378520000002</v>
      </c>
      <c r="CP22" s="668">
        <v>203.107292</v>
      </c>
      <c r="CQ22" s="669">
        <v>2761.2360189999999</v>
      </c>
      <c r="CR22" s="670">
        <v>3.6719380126266561</v>
      </c>
      <c r="CS22" s="670">
        <v>88.972396241945447</v>
      </c>
      <c r="CT22" s="670">
        <v>7.3556657454279</v>
      </c>
      <c r="CU22" s="400" t="s">
        <v>17</v>
      </c>
      <c r="CV22" s="667">
        <v>154.87313399999999</v>
      </c>
      <c r="CW22" s="668">
        <v>2619.7002170000001</v>
      </c>
      <c r="CX22" s="668">
        <v>203.18755899999999</v>
      </c>
      <c r="CY22" s="669">
        <v>2977.76091</v>
      </c>
      <c r="CZ22" s="670">
        <v>5.20099291651995</v>
      </c>
      <c r="DA22" s="670">
        <v>87.975505629160807</v>
      </c>
      <c r="DB22" s="670">
        <v>6.82350145431925</v>
      </c>
      <c r="DC22" s="400" t="s">
        <v>17</v>
      </c>
      <c r="DD22" s="667">
        <v>244.821393</v>
      </c>
      <c r="DE22" s="668">
        <v>2808.7870899999998</v>
      </c>
      <c r="DF22" s="668">
        <v>262.802795</v>
      </c>
      <c r="DG22" s="669">
        <v>3316.411278</v>
      </c>
      <c r="DH22" s="670">
        <v>7.3821179726430781</v>
      </c>
      <c r="DI22" s="670">
        <v>84.693569480739171</v>
      </c>
      <c r="DJ22" s="670">
        <v>7.924312546617748</v>
      </c>
      <c r="DK22" s="729"/>
      <c r="DL22" s="729"/>
      <c r="DM22" s="729"/>
      <c r="DN22" s="729"/>
      <c r="DO22" s="729"/>
      <c r="DP22" s="729"/>
    </row>
    <row r="23" spans="1:120" ht="25.5" x14ac:dyDescent="0.25">
      <c r="A23" s="400" t="s">
        <v>16</v>
      </c>
      <c r="B23" s="19">
        <v>5.7680379999999998</v>
      </c>
      <c r="C23" s="32">
        <v>445.18922600000002</v>
      </c>
      <c r="D23" s="32">
        <v>235.55766800000001</v>
      </c>
      <c r="E23" s="20">
        <v>686.51493200000004</v>
      </c>
      <c r="F23" s="19">
        <v>37.216971000000001</v>
      </c>
      <c r="G23" s="32">
        <v>711.19318799999996</v>
      </c>
      <c r="H23" s="32">
        <v>8.2994769999999995</v>
      </c>
      <c r="I23" s="20">
        <v>756.70963600000005</v>
      </c>
      <c r="J23" s="20">
        <v>1443.2245680000001</v>
      </c>
      <c r="K23" s="407">
        <f t="shared" si="0"/>
        <v>47.568129535887998</v>
      </c>
      <c r="L23" s="408">
        <f t="shared" si="1"/>
        <v>52.431870464111995</v>
      </c>
      <c r="M23" s="400" t="s">
        <v>16</v>
      </c>
      <c r="N23" s="19">
        <v>3.0816620000000001</v>
      </c>
      <c r="O23" s="32">
        <v>57.714126</v>
      </c>
      <c r="P23" s="32">
        <v>436.51008100000001</v>
      </c>
      <c r="Q23" s="20">
        <v>497.30586899999997</v>
      </c>
      <c r="R23" s="19">
        <v>43.799894999999999</v>
      </c>
      <c r="S23" s="32">
        <v>357.94212700000003</v>
      </c>
      <c r="T23" s="32">
        <v>2.2911830000000002</v>
      </c>
      <c r="U23" s="20">
        <v>404.03320500000001</v>
      </c>
      <c r="V23" s="20">
        <v>901.33907399999998</v>
      </c>
      <c r="W23" s="29">
        <v>55.174116305979645</v>
      </c>
      <c r="X23" s="29">
        <v>44.825883694020355</v>
      </c>
      <c r="Y23" s="400" t="s">
        <v>16</v>
      </c>
      <c r="Z23" s="409">
        <v>480.73213399999997</v>
      </c>
      <c r="AA23" s="20">
        <v>480.73213399999997</v>
      </c>
      <c r="AB23" s="35">
        <v>32.476584000000003</v>
      </c>
      <c r="AC23" s="32">
        <v>205.12727100000001</v>
      </c>
      <c r="AD23" s="20">
        <v>237.60385500000001</v>
      </c>
      <c r="AE23" s="20">
        <v>718.33598900000004</v>
      </c>
      <c r="AF23" s="29">
        <v>66.923019500836958</v>
      </c>
      <c r="AG23" s="29">
        <v>33.076980499163042</v>
      </c>
      <c r="AH23" s="400" t="s">
        <v>16</v>
      </c>
      <c r="AI23" s="409">
        <v>450.43928299999999</v>
      </c>
      <c r="AJ23" s="20">
        <v>450.43928299999999</v>
      </c>
      <c r="AK23" s="35">
        <v>28.038343000000001</v>
      </c>
      <c r="AL23" s="32">
        <v>90.567757999999998</v>
      </c>
      <c r="AM23" s="20">
        <v>118.606101</v>
      </c>
      <c r="AN23" s="20">
        <f t="shared" si="2"/>
        <v>569.04538400000001</v>
      </c>
      <c r="AO23" s="29">
        <f t="shared" si="3"/>
        <v>79.157004988551137</v>
      </c>
      <c r="AP23" s="29">
        <f t="shared" si="4"/>
        <v>20.842995011448856</v>
      </c>
      <c r="AQ23" s="400" t="s">
        <v>16</v>
      </c>
      <c r="AR23" s="409">
        <v>0</v>
      </c>
      <c r="AS23" s="32">
        <v>0</v>
      </c>
      <c r="AT23" s="32">
        <v>406.498716</v>
      </c>
      <c r="AU23" s="20">
        <v>406.498716</v>
      </c>
      <c r="AV23" s="35">
        <v>41.646813999999999</v>
      </c>
      <c r="AW23" s="32">
        <v>136.99418299999999</v>
      </c>
      <c r="AX23" s="32">
        <v>0</v>
      </c>
      <c r="AY23" s="20">
        <v>178.640997</v>
      </c>
      <c r="AZ23" s="20">
        <v>585.13971300000003</v>
      </c>
      <c r="BA23" s="29">
        <f t="shared" si="5"/>
        <v>69.470368694664202</v>
      </c>
      <c r="BB23" s="29">
        <f t="shared" si="6"/>
        <v>30.529631305335791</v>
      </c>
      <c r="BC23" s="400" t="s">
        <v>16</v>
      </c>
      <c r="BD23" s="409">
        <v>0</v>
      </c>
      <c r="BE23" s="32">
        <v>0</v>
      </c>
      <c r="BF23" s="32">
        <v>407.285507</v>
      </c>
      <c r="BG23" s="20">
        <v>407.285507</v>
      </c>
      <c r="BH23" s="35">
        <v>42.002139999999997</v>
      </c>
      <c r="BI23" s="32">
        <v>245.35848799999999</v>
      </c>
      <c r="BJ23" s="32">
        <v>0</v>
      </c>
      <c r="BK23" s="20">
        <v>287.36062800000002</v>
      </c>
      <c r="BL23" s="20">
        <v>694.64613499999996</v>
      </c>
      <c r="BM23" s="29">
        <f t="shared" si="7"/>
        <v>58.632084233794814</v>
      </c>
      <c r="BN23" s="29">
        <f t="shared" si="8"/>
        <v>41.367915766205201</v>
      </c>
      <c r="BO23" s="400" t="s">
        <v>16</v>
      </c>
      <c r="BP23" s="409">
        <v>0</v>
      </c>
      <c r="BQ23" s="32">
        <v>3.5904940000000001</v>
      </c>
      <c r="BR23" s="32">
        <v>403.05726199999998</v>
      </c>
      <c r="BS23" s="20">
        <v>406.64775600000002</v>
      </c>
      <c r="BT23" s="35">
        <v>47.914538</v>
      </c>
      <c r="BU23" s="32">
        <v>308.22753599999999</v>
      </c>
      <c r="BV23" s="32">
        <v>0</v>
      </c>
      <c r="BW23" s="20">
        <v>356.14207399999998</v>
      </c>
      <c r="BX23" s="20">
        <v>762.78983000000005</v>
      </c>
      <c r="BY23" s="29">
        <f t="shared" si="9"/>
        <v>53.310589628600582</v>
      </c>
      <c r="BZ23" s="29">
        <f t="shared" si="10"/>
        <v>46.689410371399418</v>
      </c>
      <c r="CA23" s="400" t="s">
        <v>16</v>
      </c>
      <c r="CB23" s="409">
        <v>0</v>
      </c>
      <c r="CC23" s="32">
        <v>0</v>
      </c>
      <c r="CD23" s="32">
        <v>411.961637</v>
      </c>
      <c r="CE23" s="20">
        <v>411.961637</v>
      </c>
      <c r="CF23" s="35">
        <v>71.650884000000005</v>
      </c>
      <c r="CG23" s="32">
        <v>423.74140799999998</v>
      </c>
      <c r="CH23" s="32">
        <v>0</v>
      </c>
      <c r="CI23" s="20">
        <v>495.392292</v>
      </c>
      <c r="CJ23" s="20">
        <v>907.35392899999999</v>
      </c>
      <c r="CK23" s="29">
        <f t="shared" si="11"/>
        <v>45.402529689161682</v>
      </c>
      <c r="CL23" s="29">
        <f t="shared" si="12"/>
        <v>54.597470310838318</v>
      </c>
      <c r="CM23" s="400" t="s">
        <v>16</v>
      </c>
      <c r="CN23" s="667">
        <v>162.36370099999999</v>
      </c>
      <c r="CO23" s="668">
        <v>449.318961</v>
      </c>
      <c r="CP23" s="668">
        <v>603.103838</v>
      </c>
      <c r="CQ23" s="669">
        <v>1214.7864999999999</v>
      </c>
      <c r="CR23" s="670">
        <v>13.365616180291765</v>
      </c>
      <c r="CS23" s="670">
        <v>36.987483891202281</v>
      </c>
      <c r="CT23" s="670">
        <v>49.646899928505952</v>
      </c>
      <c r="CU23" s="400" t="s">
        <v>16</v>
      </c>
      <c r="CV23" s="667">
        <v>176.26323199999999</v>
      </c>
      <c r="CW23" s="668">
        <v>495.17435999999998</v>
      </c>
      <c r="CX23" s="668">
        <v>533.72780599999999</v>
      </c>
      <c r="CY23" s="669">
        <v>1205.1653980000001</v>
      </c>
      <c r="CZ23" s="670">
        <v>14.6256465952734</v>
      </c>
      <c r="DA23" s="670">
        <v>41.087668200709501</v>
      </c>
      <c r="DB23" s="670">
        <v>44.286685204017097</v>
      </c>
      <c r="DC23" s="400" t="s">
        <v>16</v>
      </c>
      <c r="DD23" s="667">
        <v>184.087266</v>
      </c>
      <c r="DE23" s="668">
        <v>456.22006099999999</v>
      </c>
      <c r="DF23" s="668">
        <v>550.85933599999998</v>
      </c>
      <c r="DG23" s="669">
        <v>1191.166663</v>
      </c>
      <c r="DH23" s="670">
        <v>15.454366858821334</v>
      </c>
      <c r="DI23" s="670">
        <v>38.300271084735691</v>
      </c>
      <c r="DJ23" s="670">
        <v>46.245362056442978</v>
      </c>
      <c r="DK23" s="729"/>
      <c r="DL23" s="729"/>
      <c r="DM23" s="729"/>
      <c r="DN23" s="729"/>
      <c r="DO23" s="729"/>
      <c r="DP23" s="729"/>
    </row>
    <row r="24" spans="1:120" ht="15.75" x14ac:dyDescent="0.25">
      <c r="A24" s="401" t="s">
        <v>15</v>
      </c>
      <c r="B24" s="19">
        <v>0.36162699999999998</v>
      </c>
      <c r="C24" s="32">
        <v>640.50139200000001</v>
      </c>
      <c r="D24" s="32">
        <v>10.573271</v>
      </c>
      <c r="E24" s="20">
        <v>651.43628999999999</v>
      </c>
      <c r="F24" s="19">
        <v>1.1494</v>
      </c>
      <c r="G24" s="32">
        <v>237.32762399999999</v>
      </c>
      <c r="H24" s="32">
        <v>0</v>
      </c>
      <c r="I24" s="20">
        <v>238.477024</v>
      </c>
      <c r="J24" s="20">
        <v>889.91331400000001</v>
      </c>
      <c r="K24" s="382">
        <f t="shared" si="0"/>
        <v>73.202218660142435</v>
      </c>
      <c r="L24" s="410">
        <f t="shared" si="1"/>
        <v>26.797781339857558</v>
      </c>
      <c r="M24" s="401" t="s">
        <v>15</v>
      </c>
      <c r="N24" s="19">
        <v>0</v>
      </c>
      <c r="O24" s="32">
        <v>0</v>
      </c>
      <c r="P24" s="32">
        <v>565.01138200000003</v>
      </c>
      <c r="Q24" s="20">
        <v>565.01138200000003</v>
      </c>
      <c r="R24" s="19">
        <v>1.481385</v>
      </c>
      <c r="S24" s="32">
        <v>143.825863</v>
      </c>
      <c r="T24" s="32">
        <v>0</v>
      </c>
      <c r="U24" s="20">
        <v>145.30724799999999</v>
      </c>
      <c r="V24" s="20">
        <v>710.31862999999998</v>
      </c>
      <c r="W24" s="29">
        <v>79.543370839083877</v>
      </c>
      <c r="X24" s="29">
        <v>20.456629160916123</v>
      </c>
      <c r="Y24" s="401" t="s">
        <v>15</v>
      </c>
      <c r="Z24" s="409">
        <v>402.44844599999999</v>
      </c>
      <c r="AA24" s="20">
        <v>402.44844599999999</v>
      </c>
      <c r="AB24" s="35">
        <v>0.14857500000000001</v>
      </c>
      <c r="AC24" s="32">
        <v>32.915559999999999</v>
      </c>
      <c r="AD24" s="20">
        <v>33.064135</v>
      </c>
      <c r="AE24" s="20">
        <v>435.51258100000001</v>
      </c>
      <c r="AF24" s="29">
        <v>92.407995442042107</v>
      </c>
      <c r="AG24" s="29">
        <v>7.5920045579578792</v>
      </c>
      <c r="AH24" s="401" t="s">
        <v>15</v>
      </c>
      <c r="AI24" s="409">
        <v>183.90816100000001</v>
      </c>
      <c r="AJ24" s="20">
        <v>183.90816100000001</v>
      </c>
      <c r="AK24" s="35">
        <v>0.199435</v>
      </c>
      <c r="AL24" s="32">
        <v>270.74351200000001</v>
      </c>
      <c r="AM24" s="20">
        <v>270.942947</v>
      </c>
      <c r="AN24" s="20">
        <f t="shared" si="2"/>
        <v>454.85110800000001</v>
      </c>
      <c r="AO24" s="29">
        <f t="shared" si="3"/>
        <v>40.43260701477724</v>
      </c>
      <c r="AP24" s="29">
        <f t="shared" si="4"/>
        <v>59.567392985222753</v>
      </c>
      <c r="AQ24" s="401" t="s">
        <v>15</v>
      </c>
      <c r="AR24" s="409">
        <v>0</v>
      </c>
      <c r="AS24" s="32">
        <v>0</v>
      </c>
      <c r="AT24" s="32">
        <v>122.99023699999999</v>
      </c>
      <c r="AU24" s="20">
        <v>122.99023699999999</v>
      </c>
      <c r="AV24" s="35">
        <v>0.10904800000000001</v>
      </c>
      <c r="AW24" s="32">
        <v>296.533996</v>
      </c>
      <c r="AX24" s="32">
        <v>0</v>
      </c>
      <c r="AY24" s="20">
        <v>296.64304399999997</v>
      </c>
      <c r="AZ24" s="20">
        <v>419.63328100000001</v>
      </c>
      <c r="BA24" s="29">
        <f t="shared" si="5"/>
        <v>29.308980619199264</v>
      </c>
      <c r="BB24" s="29">
        <f t="shared" si="6"/>
        <v>70.691019380800725</v>
      </c>
      <c r="BC24" s="401" t="s">
        <v>15</v>
      </c>
      <c r="BD24" s="409"/>
      <c r="BE24" s="32">
        <v>0</v>
      </c>
      <c r="BF24" s="32">
        <v>180.25108399999999</v>
      </c>
      <c r="BG24" s="20">
        <v>180.25108399999999</v>
      </c>
      <c r="BH24" s="35">
        <v>0.12167500000000001</v>
      </c>
      <c r="BI24" s="32">
        <v>586.07058400000005</v>
      </c>
      <c r="BJ24" s="32">
        <v>0</v>
      </c>
      <c r="BK24" s="20">
        <v>586.19225900000004</v>
      </c>
      <c r="BL24" s="20">
        <v>766.44334300000003</v>
      </c>
      <c r="BM24" s="29">
        <f t="shared" si="7"/>
        <v>23.517861515303156</v>
      </c>
      <c r="BN24" s="29">
        <f t="shared" si="8"/>
        <v>76.482138484696847</v>
      </c>
      <c r="BO24" s="401" t="s">
        <v>15</v>
      </c>
      <c r="BP24" s="409">
        <v>0</v>
      </c>
      <c r="BQ24" s="32">
        <v>0</v>
      </c>
      <c r="BR24" s="32">
        <v>92.916916999999998</v>
      </c>
      <c r="BS24" s="20">
        <v>92.916916999999998</v>
      </c>
      <c r="BT24" s="35">
        <v>0.11791699999999999</v>
      </c>
      <c r="BU24" s="32">
        <v>1609.7460739999999</v>
      </c>
      <c r="BV24" s="32">
        <v>0</v>
      </c>
      <c r="BW24" s="20">
        <v>1609.8639909999999</v>
      </c>
      <c r="BX24" s="20">
        <v>1702.780908</v>
      </c>
      <c r="BY24" s="29">
        <f t="shared" si="9"/>
        <v>5.4567746539474351</v>
      </c>
      <c r="BZ24" s="29">
        <f t="shared" si="10"/>
        <v>94.543225346052552</v>
      </c>
      <c r="CA24" s="401" t="s">
        <v>15</v>
      </c>
      <c r="CB24" s="409">
        <v>0</v>
      </c>
      <c r="CC24" s="32">
        <v>0</v>
      </c>
      <c r="CD24" s="32">
        <v>92.986019999999996</v>
      </c>
      <c r="CE24" s="20">
        <v>92.986019999999996</v>
      </c>
      <c r="CF24" s="35">
        <v>0.118297</v>
      </c>
      <c r="CG24" s="32">
        <v>2073.6374860000001</v>
      </c>
      <c r="CH24" s="32">
        <v>0</v>
      </c>
      <c r="CI24" s="20">
        <v>2073.7557830000001</v>
      </c>
      <c r="CJ24" s="20">
        <v>2166.7418029999999</v>
      </c>
      <c r="CK24" s="29">
        <f t="shared" si="11"/>
        <v>4.2915136391080182</v>
      </c>
      <c r="CL24" s="29">
        <f t="shared" si="12"/>
        <v>95.708486360891982</v>
      </c>
      <c r="CM24" s="401" t="s">
        <v>15</v>
      </c>
      <c r="CN24" s="667">
        <v>0.124878</v>
      </c>
      <c r="CO24" s="668">
        <v>162.78676899999999</v>
      </c>
      <c r="CP24" s="668">
        <v>93.012840999999995</v>
      </c>
      <c r="CQ24" s="669">
        <v>255.924488</v>
      </c>
      <c r="CR24" s="670">
        <v>4.8794861709364833E-2</v>
      </c>
      <c r="CS24" s="670">
        <v>63.607343819322203</v>
      </c>
      <c r="CT24" s="670">
        <v>36.343861318968429</v>
      </c>
      <c r="CU24" s="401" t="s">
        <v>15</v>
      </c>
      <c r="CV24" s="667">
        <v>5.1246910000000003</v>
      </c>
      <c r="CW24" s="668">
        <v>248.143565</v>
      </c>
      <c r="CX24" s="668">
        <v>69.352974000000003</v>
      </c>
      <c r="CY24" s="669">
        <v>322.62123000000003</v>
      </c>
      <c r="CZ24" s="670">
        <v>1.58845436179138</v>
      </c>
      <c r="DA24" s="670">
        <v>76.914828264711502</v>
      </c>
      <c r="DB24" s="670">
        <v>21.496717373497098</v>
      </c>
      <c r="DC24" s="401" t="s">
        <v>15</v>
      </c>
      <c r="DD24" s="667">
        <v>0.124402</v>
      </c>
      <c r="DE24" s="668">
        <v>243.333448</v>
      </c>
      <c r="DF24" s="668">
        <v>69.620872000000006</v>
      </c>
      <c r="DG24" s="669">
        <v>313.07872200000003</v>
      </c>
      <c r="DH24" s="670">
        <v>3.9735054239808734E-2</v>
      </c>
      <c r="DI24" s="670">
        <v>77.722767758072024</v>
      </c>
      <c r="DJ24" s="670">
        <v>22.237497187688149</v>
      </c>
      <c r="DK24" s="729"/>
      <c r="DL24" s="729"/>
      <c r="DM24" s="729"/>
      <c r="DN24" s="729"/>
      <c r="DO24" s="729"/>
      <c r="DP24" s="729"/>
    </row>
    <row r="25" spans="1:120" ht="15.75" x14ac:dyDescent="0.25">
      <c r="A25" s="399" t="s">
        <v>14</v>
      </c>
      <c r="B25" s="19">
        <v>7.2899529999999997</v>
      </c>
      <c r="C25" s="32">
        <v>360.25553200000002</v>
      </c>
      <c r="D25" s="32">
        <v>359.93203999999997</v>
      </c>
      <c r="E25" s="20">
        <v>727.47752500000001</v>
      </c>
      <c r="F25" s="19">
        <v>12.098592</v>
      </c>
      <c r="G25" s="32">
        <v>100.72881599999999</v>
      </c>
      <c r="H25" s="32">
        <v>0.42096</v>
      </c>
      <c r="I25" s="20">
        <v>113.248368</v>
      </c>
      <c r="J25" s="20">
        <v>840.72589300000004</v>
      </c>
      <c r="K25" s="407">
        <f t="shared" si="0"/>
        <v>86.529691907562068</v>
      </c>
      <c r="L25" s="408">
        <f t="shared" si="1"/>
        <v>13.470308092437921</v>
      </c>
      <c r="M25" s="399" t="s">
        <v>14</v>
      </c>
      <c r="N25" s="19">
        <v>0</v>
      </c>
      <c r="O25" s="32">
        <v>0</v>
      </c>
      <c r="P25" s="32">
        <v>635.56144200000006</v>
      </c>
      <c r="Q25" s="20">
        <v>635.56144200000006</v>
      </c>
      <c r="R25" s="19">
        <v>39.034081999999998</v>
      </c>
      <c r="S25" s="32">
        <v>91.277462999999997</v>
      </c>
      <c r="T25" s="32">
        <v>0</v>
      </c>
      <c r="U25" s="20">
        <v>130.311545</v>
      </c>
      <c r="V25" s="20">
        <v>765.87298699999997</v>
      </c>
      <c r="W25" s="29">
        <v>82.985227679795443</v>
      </c>
      <c r="X25" s="29">
        <v>17.014772320204557</v>
      </c>
      <c r="Y25" s="399" t="s">
        <v>14</v>
      </c>
      <c r="Z25" s="409">
        <v>641.00330799999995</v>
      </c>
      <c r="AA25" s="20">
        <v>641.00330799999995</v>
      </c>
      <c r="AB25" s="35">
        <v>32.912996</v>
      </c>
      <c r="AC25" s="32">
        <v>65.421403999999995</v>
      </c>
      <c r="AD25" s="20">
        <v>98.334400000000002</v>
      </c>
      <c r="AE25" s="20">
        <v>739.33770800000002</v>
      </c>
      <c r="AF25" s="29">
        <v>86.699663910554918</v>
      </c>
      <c r="AG25" s="29">
        <v>13.30033608944507</v>
      </c>
      <c r="AH25" s="399" t="s">
        <v>14</v>
      </c>
      <c r="AI25" s="409">
        <v>469.483023</v>
      </c>
      <c r="AJ25" s="20">
        <v>469.483023</v>
      </c>
      <c r="AK25" s="35">
        <v>37.431818</v>
      </c>
      <c r="AL25" s="32">
        <v>220.543803</v>
      </c>
      <c r="AM25" s="20">
        <v>257.97562099999999</v>
      </c>
      <c r="AN25" s="20">
        <f t="shared" si="2"/>
        <v>727.45864400000005</v>
      </c>
      <c r="AO25" s="29">
        <f t="shared" si="3"/>
        <v>64.537417607481188</v>
      </c>
      <c r="AP25" s="29">
        <f t="shared" si="4"/>
        <v>35.46258239251879</v>
      </c>
      <c r="AQ25" s="399" t="s">
        <v>14</v>
      </c>
      <c r="AR25" s="409">
        <v>0</v>
      </c>
      <c r="AS25" s="32">
        <v>0</v>
      </c>
      <c r="AT25" s="32">
        <v>556.88540399999999</v>
      </c>
      <c r="AU25" s="20">
        <v>556.88540399999999</v>
      </c>
      <c r="AV25" s="35">
        <v>43.878309999999999</v>
      </c>
      <c r="AW25" s="32">
        <v>204.616342</v>
      </c>
      <c r="AX25" s="32">
        <v>0</v>
      </c>
      <c r="AY25" s="20">
        <v>248.494652</v>
      </c>
      <c r="AZ25" s="20">
        <v>805.38005599999997</v>
      </c>
      <c r="BA25" s="29">
        <f t="shared" si="5"/>
        <v>69.145666055579596</v>
      </c>
      <c r="BB25" s="29">
        <f t="shared" si="6"/>
        <v>30.854333944420397</v>
      </c>
      <c r="BC25" s="399" t="s">
        <v>14</v>
      </c>
      <c r="BD25" s="409">
        <v>0</v>
      </c>
      <c r="BE25" s="32"/>
      <c r="BF25" s="32">
        <v>634.34804199999996</v>
      </c>
      <c r="BG25" s="20">
        <v>634.34804199999996</v>
      </c>
      <c r="BH25" s="35">
        <v>49.543120999999999</v>
      </c>
      <c r="BI25" s="32">
        <v>199.13752400000001</v>
      </c>
      <c r="BJ25" s="32">
        <v>0</v>
      </c>
      <c r="BK25" s="20">
        <v>248.68064500000003</v>
      </c>
      <c r="BL25" s="20">
        <v>883.02868699999999</v>
      </c>
      <c r="BM25" s="29">
        <f t="shared" si="7"/>
        <v>71.83776148373309</v>
      </c>
      <c r="BN25" s="29">
        <f t="shared" si="8"/>
        <v>28.162238516266918</v>
      </c>
      <c r="BO25" s="399" t="s">
        <v>14</v>
      </c>
      <c r="BP25" s="409">
        <v>0</v>
      </c>
      <c r="BQ25" s="32">
        <v>100</v>
      </c>
      <c r="BR25" s="32">
        <v>591.52836500000001</v>
      </c>
      <c r="BS25" s="20">
        <v>691.52836500000001</v>
      </c>
      <c r="BT25" s="35">
        <v>50.033228999999999</v>
      </c>
      <c r="BU25" s="32">
        <v>188.551244</v>
      </c>
      <c r="BV25" s="32">
        <v>0</v>
      </c>
      <c r="BW25" s="20">
        <v>238.584473</v>
      </c>
      <c r="BX25" s="20">
        <v>930.11283800000001</v>
      </c>
      <c r="BY25" s="29">
        <f t="shared" si="9"/>
        <v>74.348867873598792</v>
      </c>
      <c r="BZ25" s="29">
        <f t="shared" si="10"/>
        <v>25.651132126401205</v>
      </c>
      <c r="CA25" s="399" t="s">
        <v>14</v>
      </c>
      <c r="CB25" s="409">
        <v>0</v>
      </c>
      <c r="CC25" s="32">
        <v>0</v>
      </c>
      <c r="CD25" s="32">
        <v>665.41925500000002</v>
      </c>
      <c r="CE25" s="20">
        <v>665.41925500000002</v>
      </c>
      <c r="CF25" s="35">
        <v>59.243839000000001</v>
      </c>
      <c r="CG25" s="32">
        <v>201.14087499999999</v>
      </c>
      <c r="CH25" s="32">
        <v>0</v>
      </c>
      <c r="CI25" s="20">
        <v>260.38471399999997</v>
      </c>
      <c r="CJ25" s="20">
        <v>925.80396900000005</v>
      </c>
      <c r="CK25" s="29">
        <f t="shared" si="11"/>
        <v>71.874746412974162</v>
      </c>
      <c r="CL25" s="29">
        <f t="shared" si="12"/>
        <v>28.125253587025828</v>
      </c>
      <c r="CM25" s="399" t="s">
        <v>14</v>
      </c>
      <c r="CN25" s="667">
        <v>195.44037299999999</v>
      </c>
      <c r="CO25" s="668">
        <v>1197.4064040000001</v>
      </c>
      <c r="CP25" s="668">
        <v>636.00395400000002</v>
      </c>
      <c r="CQ25" s="669">
        <v>2028.850731</v>
      </c>
      <c r="CR25" s="670">
        <v>9.6330582636638535</v>
      </c>
      <c r="CS25" s="670">
        <v>59.018950270915717</v>
      </c>
      <c r="CT25" s="670">
        <v>31.347991465420431</v>
      </c>
      <c r="CU25" s="399" t="s">
        <v>14</v>
      </c>
      <c r="CV25" s="667">
        <v>252.73094699999999</v>
      </c>
      <c r="CW25" s="668">
        <v>1280.5428340000001</v>
      </c>
      <c r="CX25" s="668">
        <v>576.30390899999998</v>
      </c>
      <c r="CY25" s="669">
        <v>2109.5776900000001</v>
      </c>
      <c r="CZ25" s="670">
        <v>11.9801677936782</v>
      </c>
      <c r="DA25" s="670">
        <v>60.701383033681999</v>
      </c>
      <c r="DB25" s="670">
        <v>27.318449172639902</v>
      </c>
      <c r="DC25" s="399" t="s">
        <v>14</v>
      </c>
      <c r="DD25" s="667">
        <v>366.616241</v>
      </c>
      <c r="DE25" s="668">
        <v>341.80509799999999</v>
      </c>
      <c r="DF25" s="668">
        <v>581.68999799999995</v>
      </c>
      <c r="DG25" s="669">
        <v>1290.111337</v>
      </c>
      <c r="DH25" s="670">
        <v>28.417411000551496</v>
      </c>
      <c r="DI25" s="670">
        <v>26.494232567154008</v>
      </c>
      <c r="DJ25" s="670">
        <v>45.088356432294489</v>
      </c>
      <c r="DK25" s="729"/>
      <c r="DL25" s="729"/>
      <c r="DM25" s="729"/>
      <c r="DN25" s="729"/>
      <c r="DO25" s="729"/>
      <c r="DP25" s="729"/>
    </row>
    <row r="26" spans="1:120" ht="25.5" x14ac:dyDescent="0.25">
      <c r="A26" s="400" t="s">
        <v>13</v>
      </c>
      <c r="B26" s="19">
        <v>0.13078300000000001</v>
      </c>
      <c r="C26" s="32">
        <v>85.264848999999998</v>
      </c>
      <c r="D26" s="32">
        <v>636.60431300000005</v>
      </c>
      <c r="E26" s="20">
        <v>721.99994500000003</v>
      </c>
      <c r="F26" s="19">
        <v>68.142328000000006</v>
      </c>
      <c r="G26" s="32">
        <v>597.78725499999996</v>
      </c>
      <c r="H26" s="32">
        <v>5.8163070000000001</v>
      </c>
      <c r="I26" s="20">
        <v>671.74589000000003</v>
      </c>
      <c r="J26" s="20">
        <v>1393.7458349999999</v>
      </c>
      <c r="K26" s="407">
        <f t="shared" si="0"/>
        <v>51.802841441316311</v>
      </c>
      <c r="L26" s="408">
        <f t="shared" si="1"/>
        <v>48.197158558683697</v>
      </c>
      <c r="M26" s="400" t="s">
        <v>13</v>
      </c>
      <c r="N26" s="19">
        <v>0</v>
      </c>
      <c r="O26" s="32">
        <v>0</v>
      </c>
      <c r="P26" s="32">
        <v>666.55524300000002</v>
      </c>
      <c r="Q26" s="20">
        <v>666.55524300000002</v>
      </c>
      <c r="R26" s="19">
        <v>67.252336999999997</v>
      </c>
      <c r="S26" s="32">
        <v>624.63084300000003</v>
      </c>
      <c r="T26" s="32">
        <v>0</v>
      </c>
      <c r="U26" s="20">
        <v>691.88318000000004</v>
      </c>
      <c r="V26" s="20">
        <v>1358.4384230000001</v>
      </c>
      <c r="W26" s="29">
        <v>49.067755425230636</v>
      </c>
      <c r="X26" s="29">
        <v>50.932244574769364</v>
      </c>
      <c r="Y26" s="400" t="s">
        <v>13</v>
      </c>
      <c r="Z26" s="409">
        <v>717.14810399999999</v>
      </c>
      <c r="AA26" s="20">
        <v>717.14810399999999</v>
      </c>
      <c r="AB26" s="35">
        <v>58.587502000000001</v>
      </c>
      <c r="AC26" s="32">
        <v>429.75524000000001</v>
      </c>
      <c r="AD26" s="20">
        <v>488.34274199999999</v>
      </c>
      <c r="AE26" s="20">
        <v>1205.4908459999999</v>
      </c>
      <c r="AF26" s="29">
        <v>59.490132702343232</v>
      </c>
      <c r="AG26" s="29">
        <v>40.509867297656776</v>
      </c>
      <c r="AH26" s="400" t="s">
        <v>13</v>
      </c>
      <c r="AI26" s="409">
        <v>729.98665700000004</v>
      </c>
      <c r="AJ26" s="20">
        <v>729.98665700000004</v>
      </c>
      <c r="AK26" s="35">
        <v>119.90245899999999</v>
      </c>
      <c r="AL26" s="32">
        <v>624.03172900000004</v>
      </c>
      <c r="AM26" s="20">
        <v>743.93418800000006</v>
      </c>
      <c r="AN26" s="20">
        <f t="shared" si="2"/>
        <v>1473.9208450000001</v>
      </c>
      <c r="AO26" s="29">
        <f t="shared" si="3"/>
        <v>49.526856172523971</v>
      </c>
      <c r="AP26" s="29">
        <f t="shared" si="4"/>
        <v>50.473143827476029</v>
      </c>
      <c r="AQ26" s="400" t="s">
        <v>13</v>
      </c>
      <c r="AR26" s="409">
        <v>0</v>
      </c>
      <c r="AS26" s="32">
        <v>0</v>
      </c>
      <c r="AT26" s="32">
        <v>719.08437500000002</v>
      </c>
      <c r="AU26" s="20">
        <v>719.08437500000002</v>
      </c>
      <c r="AV26" s="35">
        <v>108.09029700000001</v>
      </c>
      <c r="AW26" s="32">
        <v>554.10851400000001</v>
      </c>
      <c r="AX26" s="32">
        <v>0</v>
      </c>
      <c r="AY26" s="20">
        <v>662.19881099999998</v>
      </c>
      <c r="AZ26" s="20">
        <v>1381.2831859999999</v>
      </c>
      <c r="BA26" s="29">
        <f t="shared" si="5"/>
        <v>52.059156463227964</v>
      </c>
      <c r="BB26" s="29">
        <f t="shared" si="6"/>
        <v>47.94084353677205</v>
      </c>
      <c r="BC26" s="400" t="s">
        <v>13</v>
      </c>
      <c r="BD26" s="409">
        <v>0</v>
      </c>
      <c r="BE26" s="32"/>
      <c r="BF26" s="32">
        <v>707.020984</v>
      </c>
      <c r="BG26" s="20">
        <v>707.020984</v>
      </c>
      <c r="BH26" s="35">
        <v>184.990207</v>
      </c>
      <c r="BI26" s="32">
        <v>520.76307899999995</v>
      </c>
      <c r="BJ26" s="32">
        <v>0</v>
      </c>
      <c r="BK26" s="20">
        <v>705.75328599999989</v>
      </c>
      <c r="BL26" s="20">
        <v>1412.7742699999999</v>
      </c>
      <c r="BM26" s="29">
        <f t="shared" si="7"/>
        <v>50.044865553787304</v>
      </c>
      <c r="BN26" s="29">
        <f t="shared" si="8"/>
        <v>49.955134446212696</v>
      </c>
      <c r="BO26" s="400" t="s">
        <v>13</v>
      </c>
      <c r="BP26" s="409">
        <v>0</v>
      </c>
      <c r="BQ26" s="32">
        <v>0</v>
      </c>
      <c r="BR26" s="32">
        <v>747.57955500000003</v>
      </c>
      <c r="BS26" s="20">
        <v>747.57955500000003</v>
      </c>
      <c r="BT26" s="35">
        <v>125.42541300000001</v>
      </c>
      <c r="BU26" s="32">
        <v>514.998606</v>
      </c>
      <c r="BV26" s="32">
        <v>0</v>
      </c>
      <c r="BW26" s="20">
        <v>640.42401900000004</v>
      </c>
      <c r="BX26" s="20">
        <v>1388.0035740000001</v>
      </c>
      <c r="BY26" s="29">
        <f t="shared" si="9"/>
        <v>53.860059801258117</v>
      </c>
      <c r="BZ26" s="29">
        <f t="shared" si="10"/>
        <v>46.139940198741883</v>
      </c>
      <c r="CA26" s="400" t="s">
        <v>13</v>
      </c>
      <c r="CB26" s="409">
        <v>0</v>
      </c>
      <c r="CC26" s="32">
        <v>0</v>
      </c>
      <c r="CD26" s="32">
        <v>710.85783900000001</v>
      </c>
      <c r="CE26" s="20">
        <v>710.85783900000001</v>
      </c>
      <c r="CF26" s="35">
        <v>183.76855900000001</v>
      </c>
      <c r="CG26" s="32">
        <v>972.61355300000002</v>
      </c>
      <c r="CH26" s="32">
        <v>0</v>
      </c>
      <c r="CI26" s="20">
        <v>1156.382112</v>
      </c>
      <c r="CJ26" s="20">
        <v>1867.239951</v>
      </c>
      <c r="CK26" s="29">
        <f t="shared" si="11"/>
        <v>38.069978023943854</v>
      </c>
      <c r="CL26" s="29">
        <f t="shared" si="12"/>
        <v>61.930021976056146</v>
      </c>
      <c r="CM26" s="400" t="s">
        <v>13</v>
      </c>
      <c r="CN26" s="667">
        <v>247.39599200000001</v>
      </c>
      <c r="CO26" s="668">
        <v>1026.8182320000001</v>
      </c>
      <c r="CP26" s="668">
        <v>694.14768100000003</v>
      </c>
      <c r="CQ26" s="669">
        <v>1968.361905</v>
      </c>
      <c r="CR26" s="670">
        <v>12.568623248172445</v>
      </c>
      <c r="CS26" s="670">
        <v>52.16613008978144</v>
      </c>
      <c r="CT26" s="670">
        <v>35.265246662046124</v>
      </c>
      <c r="CU26" s="400" t="s">
        <v>13</v>
      </c>
      <c r="CV26" s="667">
        <v>292.42274200000003</v>
      </c>
      <c r="CW26" s="668">
        <v>1040.0442740000001</v>
      </c>
      <c r="CX26" s="668">
        <v>945.71079299999997</v>
      </c>
      <c r="CY26" s="669">
        <v>2278.1778089999998</v>
      </c>
      <c r="CZ26" s="670">
        <v>12.8358173293049</v>
      </c>
      <c r="DA26" s="670">
        <v>45.652462678342303</v>
      </c>
      <c r="DB26" s="670">
        <v>41.511719992352901</v>
      </c>
      <c r="DC26" s="400" t="s">
        <v>13</v>
      </c>
      <c r="DD26" s="667">
        <v>446.59100699999999</v>
      </c>
      <c r="DE26" s="668">
        <v>1272.7536009999999</v>
      </c>
      <c r="DF26" s="668">
        <v>926.36106700000005</v>
      </c>
      <c r="DG26" s="669">
        <v>2645.7056750000002</v>
      </c>
      <c r="DH26" s="670">
        <v>16.879844618392784</v>
      </c>
      <c r="DI26" s="670">
        <v>48.106394185362277</v>
      </c>
      <c r="DJ26" s="670">
        <v>35.013761196244928</v>
      </c>
      <c r="DK26" s="729"/>
      <c r="DL26" s="729"/>
      <c r="DM26" s="729"/>
      <c r="DN26" s="729"/>
      <c r="DO26" s="729"/>
      <c r="DP26" s="729"/>
    </row>
    <row r="27" spans="1:120" ht="15.75" x14ac:dyDescent="0.25">
      <c r="A27" s="400" t="s">
        <v>12</v>
      </c>
      <c r="B27" s="19">
        <v>120.28152900000001</v>
      </c>
      <c r="C27" s="32">
        <v>2270.454753</v>
      </c>
      <c r="D27" s="32">
        <v>40718.716088000001</v>
      </c>
      <c r="E27" s="20">
        <v>43109.452369999999</v>
      </c>
      <c r="F27" s="19">
        <v>283.89703900000001</v>
      </c>
      <c r="G27" s="32">
        <v>219.451458</v>
      </c>
      <c r="H27" s="32">
        <v>403.51174600000002</v>
      </c>
      <c r="I27" s="20">
        <v>906.86024299999997</v>
      </c>
      <c r="J27" s="20">
        <v>44016.312613000002</v>
      </c>
      <c r="K27" s="407">
        <f t="shared" si="0"/>
        <v>97.939717824677189</v>
      </c>
      <c r="L27" s="408">
        <f t="shared" si="1"/>
        <v>2.0602821753227989</v>
      </c>
      <c r="M27" s="400" t="s">
        <v>12</v>
      </c>
      <c r="N27" s="19">
        <v>0</v>
      </c>
      <c r="O27" s="32">
        <v>0</v>
      </c>
      <c r="P27" s="32">
        <v>43333.573572000001</v>
      </c>
      <c r="Q27" s="20">
        <v>43333.573572000001</v>
      </c>
      <c r="R27" s="19">
        <v>297.82751500000001</v>
      </c>
      <c r="S27" s="32">
        <v>552.27619400000003</v>
      </c>
      <c r="T27" s="32">
        <v>0</v>
      </c>
      <c r="U27" s="20">
        <v>850.10370899999998</v>
      </c>
      <c r="V27" s="20">
        <v>44183.677280999997</v>
      </c>
      <c r="W27" s="29">
        <v>98.075977914664065</v>
      </c>
      <c r="X27" s="29">
        <v>1.9240220853359347</v>
      </c>
      <c r="Y27" s="400" t="s">
        <v>12</v>
      </c>
      <c r="Z27" s="409">
        <v>40929.526258999998</v>
      </c>
      <c r="AA27" s="20">
        <v>40929.526258999998</v>
      </c>
      <c r="AB27" s="35">
        <v>806.09973200000002</v>
      </c>
      <c r="AC27" s="32">
        <v>327.97860600000001</v>
      </c>
      <c r="AD27" s="20">
        <v>1134.078338</v>
      </c>
      <c r="AE27" s="20">
        <v>42063.604596999998</v>
      </c>
      <c r="AF27" s="29">
        <v>97.303896447141668</v>
      </c>
      <c r="AG27" s="29">
        <v>2.6961035528583377</v>
      </c>
      <c r="AH27" s="400" t="s">
        <v>12</v>
      </c>
      <c r="AI27" s="409">
        <v>39705.505101000002</v>
      </c>
      <c r="AJ27" s="20">
        <v>39705.505101000002</v>
      </c>
      <c r="AK27" s="35">
        <v>731.64686400000005</v>
      </c>
      <c r="AL27" s="32">
        <v>543.16091100000006</v>
      </c>
      <c r="AM27" s="20">
        <v>1274.8077750000002</v>
      </c>
      <c r="AN27" s="20">
        <f t="shared" si="2"/>
        <v>40980.312876000004</v>
      </c>
      <c r="AO27" s="29">
        <f t="shared" si="3"/>
        <v>96.889219028518966</v>
      </c>
      <c r="AP27" s="29">
        <f t="shared" si="4"/>
        <v>3.1107809714810339</v>
      </c>
      <c r="AQ27" s="400" t="s">
        <v>12</v>
      </c>
      <c r="AR27" s="409">
        <v>0</v>
      </c>
      <c r="AS27" s="32">
        <v>0</v>
      </c>
      <c r="AT27" s="32">
        <v>39489.021016999999</v>
      </c>
      <c r="AU27" s="20">
        <v>39489.021016999999</v>
      </c>
      <c r="AV27" s="35">
        <v>934.65168400000005</v>
      </c>
      <c r="AW27" s="32">
        <v>538.28283199999998</v>
      </c>
      <c r="AX27" s="32">
        <v>0</v>
      </c>
      <c r="AY27" s="20">
        <v>1472.934516</v>
      </c>
      <c r="AZ27" s="20">
        <v>40961.955533</v>
      </c>
      <c r="BA27" s="29">
        <f t="shared" si="5"/>
        <v>96.404140142153693</v>
      </c>
      <c r="BB27" s="29">
        <f t="shared" si="6"/>
        <v>3.5958598578463037</v>
      </c>
      <c r="BC27" s="400" t="s">
        <v>12</v>
      </c>
      <c r="BD27" s="409">
        <v>0</v>
      </c>
      <c r="BE27" s="32">
        <v>0</v>
      </c>
      <c r="BF27" s="32">
        <v>39767.727169999998</v>
      </c>
      <c r="BG27" s="20">
        <v>39767.727169999998</v>
      </c>
      <c r="BH27" s="35">
        <v>980.30616499999996</v>
      </c>
      <c r="BI27" s="32">
        <v>544.47324100000003</v>
      </c>
      <c r="BJ27" s="32">
        <v>0</v>
      </c>
      <c r="BK27" s="20">
        <v>1524.7794060000001</v>
      </c>
      <c r="BL27" s="20">
        <v>41292.506576</v>
      </c>
      <c r="BM27" s="29">
        <f t="shared" si="7"/>
        <v>96.307370192716192</v>
      </c>
      <c r="BN27" s="29">
        <f t="shared" si="8"/>
        <v>3.6926298072838017</v>
      </c>
      <c r="BO27" s="400" t="s">
        <v>12</v>
      </c>
      <c r="BP27" s="409">
        <v>0</v>
      </c>
      <c r="BQ27" s="32">
        <v>0</v>
      </c>
      <c r="BR27" s="32">
        <v>39900.792798000002</v>
      </c>
      <c r="BS27" s="20">
        <v>39900.792798000002</v>
      </c>
      <c r="BT27" s="35">
        <v>1141.700364</v>
      </c>
      <c r="BU27" s="32">
        <v>546.32870100000002</v>
      </c>
      <c r="BV27" s="32">
        <v>0</v>
      </c>
      <c r="BW27" s="20">
        <v>1688.0290649999999</v>
      </c>
      <c r="BX27" s="20">
        <v>41588.821862999997</v>
      </c>
      <c r="BY27" s="29">
        <f t="shared" si="9"/>
        <v>95.941147189596705</v>
      </c>
      <c r="BZ27" s="29">
        <f t="shared" si="10"/>
        <v>4.0588528104033053</v>
      </c>
      <c r="CA27" s="400" t="s">
        <v>12</v>
      </c>
      <c r="CB27" s="409">
        <v>0</v>
      </c>
      <c r="CC27" s="32">
        <v>0</v>
      </c>
      <c r="CD27" s="32">
        <v>42690.685982000003</v>
      </c>
      <c r="CE27" s="20">
        <v>42690.685982000003</v>
      </c>
      <c r="CF27" s="35">
        <v>977.16203199999995</v>
      </c>
      <c r="CG27" s="32">
        <v>1131.2189499999999</v>
      </c>
      <c r="CH27" s="32">
        <v>0</v>
      </c>
      <c r="CI27" s="20">
        <v>2108.3809820000001</v>
      </c>
      <c r="CJ27" s="20">
        <v>44799.066963999998</v>
      </c>
      <c r="CK27" s="29">
        <f t="shared" si="11"/>
        <v>95.293694434095542</v>
      </c>
      <c r="CL27" s="29">
        <f t="shared" si="12"/>
        <v>4.7063055659044641</v>
      </c>
      <c r="CM27" s="400" t="s">
        <v>12</v>
      </c>
      <c r="CN27" s="667">
        <v>934.44141200000001</v>
      </c>
      <c r="CO27" s="668">
        <v>1825.484236</v>
      </c>
      <c r="CP27" s="668">
        <v>43146.542019</v>
      </c>
      <c r="CQ27" s="669">
        <v>45906.467666999997</v>
      </c>
      <c r="CR27" s="670">
        <v>2.0355332472503131</v>
      </c>
      <c r="CS27" s="670">
        <v>3.9765295148427526</v>
      </c>
      <c r="CT27" s="670">
        <v>93.987937237906934</v>
      </c>
      <c r="CU27" s="400" t="s">
        <v>12</v>
      </c>
      <c r="CV27" s="667">
        <v>1108.951327</v>
      </c>
      <c r="CW27" s="668">
        <v>2177.6646609999998</v>
      </c>
      <c r="CX27" s="668">
        <v>43025.96297</v>
      </c>
      <c r="CY27" s="669">
        <v>46312.578957999998</v>
      </c>
      <c r="CZ27" s="670">
        <v>2.3944927100814</v>
      </c>
      <c r="DA27" s="670">
        <v>4.7021019126896002</v>
      </c>
      <c r="DB27" s="670">
        <v>92.903405377229006</v>
      </c>
      <c r="DC27" s="400" t="s">
        <v>12</v>
      </c>
      <c r="DD27" s="667">
        <v>1031.1109750000001</v>
      </c>
      <c r="DE27" s="668">
        <v>2243.2387100000001</v>
      </c>
      <c r="DF27" s="668">
        <v>45101.668137000001</v>
      </c>
      <c r="DG27" s="669">
        <v>48376.017822000002</v>
      </c>
      <c r="DH27" s="670">
        <v>2.1314507093039001</v>
      </c>
      <c r="DI27" s="670">
        <v>4.6370883983341029</v>
      </c>
      <c r="DJ27" s="670">
        <v>93.231460892361994</v>
      </c>
      <c r="DK27" s="729"/>
      <c r="DL27" s="729"/>
      <c r="DM27" s="729"/>
      <c r="DN27" s="729"/>
      <c r="DO27" s="729"/>
      <c r="DP27" s="729"/>
    </row>
    <row r="28" spans="1:120" ht="18.75" customHeight="1" x14ac:dyDescent="0.25">
      <c r="A28" s="400" t="s">
        <v>443</v>
      </c>
      <c r="B28" s="19">
        <v>3.3215560000000002</v>
      </c>
      <c r="C28" s="32">
        <v>7658.3818030000002</v>
      </c>
      <c r="D28" s="32">
        <v>568.093795</v>
      </c>
      <c r="E28" s="20">
        <v>8229.7971539999999</v>
      </c>
      <c r="F28" s="19">
        <v>40.747072000000003</v>
      </c>
      <c r="G28" s="32">
        <v>282.52076199999999</v>
      </c>
      <c r="H28" s="32">
        <v>0</v>
      </c>
      <c r="I28" s="20">
        <v>323.26783399999999</v>
      </c>
      <c r="J28" s="20">
        <v>8553.0649880000001</v>
      </c>
      <c r="K28" s="407">
        <f t="shared" si="0"/>
        <v>96.220444548784016</v>
      </c>
      <c r="L28" s="408">
        <f t="shared" si="1"/>
        <v>3.779555451215987</v>
      </c>
      <c r="M28" s="400" t="s">
        <v>443</v>
      </c>
      <c r="N28" s="19">
        <v>0</v>
      </c>
      <c r="O28" s="32">
        <v>0</v>
      </c>
      <c r="P28" s="32">
        <v>7588.6851290000004</v>
      </c>
      <c r="Q28" s="20">
        <v>7588.6851290000004</v>
      </c>
      <c r="R28" s="19">
        <v>50.107500000000002</v>
      </c>
      <c r="S28" s="32">
        <v>270.50268</v>
      </c>
      <c r="T28" s="32">
        <v>0</v>
      </c>
      <c r="U28" s="20">
        <v>320.61018000000001</v>
      </c>
      <c r="V28" s="20">
        <v>7909.2953090000001</v>
      </c>
      <c r="W28" s="29">
        <v>95.94641282852119</v>
      </c>
      <c r="X28" s="29">
        <v>4.0535871714788101</v>
      </c>
      <c r="Y28" s="400" t="s">
        <v>443</v>
      </c>
      <c r="Z28" s="409">
        <v>7719.3284659999999</v>
      </c>
      <c r="AA28" s="20">
        <v>7719.3284659999999</v>
      </c>
      <c r="AB28" s="35">
        <v>27.311396999999999</v>
      </c>
      <c r="AC28" s="32">
        <v>259.32282099999998</v>
      </c>
      <c r="AD28" s="20">
        <v>286.63421799999998</v>
      </c>
      <c r="AE28" s="20">
        <v>8005.9626840000001</v>
      </c>
      <c r="AF28" s="29">
        <v>96.419740769303843</v>
      </c>
      <c r="AG28" s="29">
        <v>3.5802592306961589</v>
      </c>
      <c r="AH28" s="400" t="s">
        <v>443</v>
      </c>
      <c r="AI28" s="409">
        <v>7595.843312</v>
      </c>
      <c r="AJ28" s="20">
        <v>7595.843312</v>
      </c>
      <c r="AK28" s="35">
        <v>200.975696</v>
      </c>
      <c r="AL28" s="32">
        <v>397.98157800000001</v>
      </c>
      <c r="AM28" s="20">
        <v>598.95727399999998</v>
      </c>
      <c r="AN28" s="20">
        <f t="shared" si="2"/>
        <v>8194.8005860000012</v>
      </c>
      <c r="AO28" s="29">
        <f t="shared" si="3"/>
        <v>92.691008552139024</v>
      </c>
      <c r="AP28" s="29">
        <f t="shared" si="4"/>
        <v>7.3089914478609606</v>
      </c>
      <c r="AQ28" s="400" t="s">
        <v>443</v>
      </c>
      <c r="AR28" s="409">
        <v>0</v>
      </c>
      <c r="AS28" s="32">
        <v>0</v>
      </c>
      <c r="AT28" s="32">
        <v>502.050499</v>
      </c>
      <c r="AU28" s="20">
        <v>502.050499</v>
      </c>
      <c r="AV28" s="35">
        <v>6813.2864410000002</v>
      </c>
      <c r="AW28" s="32">
        <v>464.69892499999997</v>
      </c>
      <c r="AX28" s="32">
        <v>0</v>
      </c>
      <c r="AY28" s="20">
        <v>7277.9853659999999</v>
      </c>
      <c r="AZ28" s="20">
        <v>7780.0358649999998</v>
      </c>
      <c r="BA28" s="29">
        <f t="shared" si="5"/>
        <v>6.4530614988366768</v>
      </c>
      <c r="BB28" s="29">
        <f t="shared" si="6"/>
        <v>93.546938501163325</v>
      </c>
      <c r="BC28" s="400" t="s">
        <v>443</v>
      </c>
      <c r="BD28" s="409"/>
      <c r="BE28" s="32"/>
      <c r="BF28" s="32">
        <v>505.05365</v>
      </c>
      <c r="BG28" s="20">
        <v>505.05365</v>
      </c>
      <c r="BH28" s="35">
        <v>7059.4320889999999</v>
      </c>
      <c r="BI28" s="32">
        <v>286.17728699999998</v>
      </c>
      <c r="BJ28" s="32">
        <v>0</v>
      </c>
      <c r="BK28" s="20">
        <v>7345.6093760000003</v>
      </c>
      <c r="BL28" s="20">
        <v>7850.6630260000002</v>
      </c>
      <c r="BM28" s="29">
        <f t="shared" si="7"/>
        <v>6.4332610930739493</v>
      </c>
      <c r="BN28" s="29">
        <f t="shared" si="8"/>
        <v>93.566738906926062</v>
      </c>
      <c r="BO28" s="400" t="s">
        <v>441</v>
      </c>
      <c r="BP28" s="409">
        <v>0</v>
      </c>
      <c r="BQ28" s="32">
        <v>0</v>
      </c>
      <c r="BR28" s="32">
        <v>497.493065</v>
      </c>
      <c r="BS28" s="20">
        <v>497.493065</v>
      </c>
      <c r="BT28" s="35">
        <v>6956.328923</v>
      </c>
      <c r="BU28" s="32">
        <v>276.67372499999999</v>
      </c>
      <c r="BV28" s="32">
        <v>0</v>
      </c>
      <c r="BW28" s="20">
        <v>7233.0026479999997</v>
      </c>
      <c r="BX28" s="20">
        <v>7730.4957130000003</v>
      </c>
      <c r="BY28" s="29">
        <f t="shared" si="9"/>
        <v>6.4354613658654518</v>
      </c>
      <c r="BZ28" s="29">
        <f t="shared" si="10"/>
        <v>93.56453863413455</v>
      </c>
      <c r="CA28" s="400" t="s">
        <v>441</v>
      </c>
      <c r="CB28" s="409">
        <v>0</v>
      </c>
      <c r="CC28" s="32">
        <v>0</v>
      </c>
      <c r="CD28" s="32">
        <v>498.80688600000002</v>
      </c>
      <c r="CE28" s="20">
        <v>498.80688600000002</v>
      </c>
      <c r="CF28" s="35">
        <v>7018.9225200000001</v>
      </c>
      <c r="CG28" s="32">
        <v>333.67167499999999</v>
      </c>
      <c r="CH28" s="32">
        <v>0</v>
      </c>
      <c r="CI28" s="20">
        <v>7352.5941949999997</v>
      </c>
      <c r="CJ28" s="20">
        <v>7851.401081</v>
      </c>
      <c r="CK28" s="29">
        <f t="shared" si="11"/>
        <v>6.3530939364069408</v>
      </c>
      <c r="CL28" s="29">
        <f t="shared" si="12"/>
        <v>93.64690606359305</v>
      </c>
      <c r="CM28" s="400" t="s">
        <v>441</v>
      </c>
      <c r="CN28" s="667">
        <v>7116.4556270000003</v>
      </c>
      <c r="CO28" s="668">
        <v>348.52222399999999</v>
      </c>
      <c r="CP28" s="668">
        <v>471.12885399999999</v>
      </c>
      <c r="CQ28" s="669">
        <v>7936.1067050000001</v>
      </c>
      <c r="CR28" s="670">
        <v>89.671874277048289</v>
      </c>
      <c r="CS28" s="670">
        <v>4.3916020405877338</v>
      </c>
      <c r="CT28" s="670">
        <v>5.9365236823639709</v>
      </c>
      <c r="CU28" s="400" t="s">
        <v>441</v>
      </c>
      <c r="CV28" s="667">
        <v>7437.5800920000001</v>
      </c>
      <c r="CW28" s="668">
        <v>340.62468999999999</v>
      </c>
      <c r="CX28" s="668">
        <v>452.75914999999998</v>
      </c>
      <c r="CY28" s="669">
        <v>8230.9639320000006</v>
      </c>
      <c r="CZ28" s="670">
        <v>90.360985097802299</v>
      </c>
      <c r="DA28" s="670">
        <v>4.1383329196199403</v>
      </c>
      <c r="DB28" s="670">
        <v>5.50068198257779</v>
      </c>
      <c r="DC28" s="400" t="s">
        <v>441</v>
      </c>
      <c r="DD28" s="667">
        <v>7531.9909820000003</v>
      </c>
      <c r="DE28" s="668">
        <v>384.845733</v>
      </c>
      <c r="DF28" s="668">
        <v>452.40139699999997</v>
      </c>
      <c r="DG28" s="669">
        <v>8369.2381119999991</v>
      </c>
      <c r="DH28" s="670">
        <v>89.996136819198213</v>
      </c>
      <c r="DI28" s="670">
        <v>4.5983365253785724</v>
      </c>
      <c r="DJ28" s="670">
        <v>5.4055266554232322</v>
      </c>
      <c r="DK28" s="729"/>
      <c r="DL28" s="729"/>
      <c r="DM28" s="729"/>
      <c r="DN28" s="729"/>
      <c r="DO28" s="729"/>
      <c r="DP28" s="729"/>
    </row>
    <row r="29" spans="1:120" ht="15.75" x14ac:dyDescent="0.25">
      <c r="A29" s="400" t="s">
        <v>11</v>
      </c>
      <c r="B29" s="19">
        <v>17.441825000000001</v>
      </c>
      <c r="C29" s="32">
        <v>7365.2835830000004</v>
      </c>
      <c r="D29" s="32">
        <v>17746.104584000001</v>
      </c>
      <c r="E29" s="20">
        <v>25128.829991999999</v>
      </c>
      <c r="F29" s="19">
        <v>1.8927989999999999</v>
      </c>
      <c r="G29" s="32">
        <v>241.73459</v>
      </c>
      <c r="H29" s="32">
        <v>2.1090000000000002E-3</v>
      </c>
      <c r="I29" s="20">
        <v>243.62949800000001</v>
      </c>
      <c r="J29" s="20">
        <v>25372.459490000001</v>
      </c>
      <c r="K29" s="407">
        <f t="shared" si="0"/>
        <v>99.039787616584732</v>
      </c>
      <c r="L29" s="408">
        <f t="shared" si="1"/>
        <v>0.96021238341525872</v>
      </c>
      <c r="M29" s="400" t="s">
        <v>11</v>
      </c>
      <c r="N29" s="19">
        <v>16.991025</v>
      </c>
      <c r="O29" s="32">
        <v>0</v>
      </c>
      <c r="P29" s="32">
        <v>25416.855094999999</v>
      </c>
      <c r="Q29" s="20">
        <v>25433.846119999998</v>
      </c>
      <c r="R29" s="19">
        <v>1.5261499999999999</v>
      </c>
      <c r="S29" s="32">
        <v>218.49488400000001</v>
      </c>
      <c r="T29" s="32">
        <v>0</v>
      </c>
      <c r="U29" s="20">
        <v>220.02103399999999</v>
      </c>
      <c r="V29" s="20">
        <v>25653.867154</v>
      </c>
      <c r="W29" s="29">
        <v>99.142347496074507</v>
      </c>
      <c r="X29" s="29">
        <v>0.85765250392549319</v>
      </c>
      <c r="Y29" s="400" t="s">
        <v>11</v>
      </c>
      <c r="Z29" s="409">
        <v>30314.75878</v>
      </c>
      <c r="AA29" s="20">
        <v>30314.75878</v>
      </c>
      <c r="AB29" s="35">
        <v>12.205453</v>
      </c>
      <c r="AC29" s="32">
        <v>408.95984800000002</v>
      </c>
      <c r="AD29" s="20">
        <v>421.165301</v>
      </c>
      <c r="AE29" s="20">
        <v>30735.924081000001</v>
      </c>
      <c r="AF29" s="29">
        <v>98.629729498647635</v>
      </c>
      <c r="AG29" s="29">
        <v>1.3702705013523619</v>
      </c>
      <c r="AH29" s="400" t="s">
        <v>11</v>
      </c>
      <c r="AI29" s="409">
        <v>30706.961749999999</v>
      </c>
      <c r="AJ29" s="20">
        <v>30706.961749999999</v>
      </c>
      <c r="AK29" s="35">
        <v>28.928218000000001</v>
      </c>
      <c r="AL29" s="32">
        <v>182.51279099999999</v>
      </c>
      <c r="AM29" s="20">
        <v>211.44100900000001</v>
      </c>
      <c r="AN29" s="20">
        <f t="shared" si="2"/>
        <v>30918.402759000001</v>
      </c>
      <c r="AO29" s="29">
        <f t="shared" si="3"/>
        <v>99.316132173294577</v>
      </c>
      <c r="AP29" s="29">
        <f t="shared" si="4"/>
        <v>0.68386782670541379</v>
      </c>
      <c r="AQ29" s="400" t="s">
        <v>11</v>
      </c>
      <c r="AR29" s="409">
        <v>0</v>
      </c>
      <c r="AS29" s="32">
        <v>0</v>
      </c>
      <c r="AT29" s="32">
        <v>31351.224814000001</v>
      </c>
      <c r="AU29" s="20">
        <v>31351.224814000001</v>
      </c>
      <c r="AV29" s="35">
        <v>20.942537000000002</v>
      </c>
      <c r="AW29" s="32">
        <v>720.711051</v>
      </c>
      <c r="AX29" s="32">
        <v>0</v>
      </c>
      <c r="AY29" s="20">
        <v>741.65358800000001</v>
      </c>
      <c r="AZ29" s="20">
        <v>32092.878401999998</v>
      </c>
      <c r="BA29" s="29">
        <f t="shared" si="5"/>
        <v>97.689039983544205</v>
      </c>
      <c r="BB29" s="29">
        <f t="shared" si="6"/>
        <v>2.3109600164558031</v>
      </c>
      <c r="BC29" s="400" t="s">
        <v>11</v>
      </c>
      <c r="BD29" s="409"/>
      <c r="BE29" s="32"/>
      <c r="BF29" s="32">
        <v>32013.604490999998</v>
      </c>
      <c r="BG29" s="20">
        <v>32013.604490999998</v>
      </c>
      <c r="BH29" s="35">
        <v>22.234235999999999</v>
      </c>
      <c r="BI29" s="32">
        <v>1081.330046</v>
      </c>
      <c r="BJ29" s="32">
        <v>0</v>
      </c>
      <c r="BK29" s="20">
        <v>1103.564282</v>
      </c>
      <c r="BL29" s="20">
        <v>33117.168772999998</v>
      </c>
      <c r="BM29" s="29">
        <f t="shared" si="7"/>
        <v>96.667697382091063</v>
      </c>
      <c r="BN29" s="29">
        <f t="shared" si="8"/>
        <v>3.3323026179089377</v>
      </c>
      <c r="BO29" s="400" t="s">
        <v>11</v>
      </c>
      <c r="BP29" s="409">
        <v>0</v>
      </c>
      <c r="BQ29" s="32">
        <v>0</v>
      </c>
      <c r="BR29" s="32">
        <v>32707.191267999999</v>
      </c>
      <c r="BS29" s="20">
        <v>32707.191267999999</v>
      </c>
      <c r="BT29" s="35">
        <v>19.558364000000001</v>
      </c>
      <c r="BU29" s="32">
        <v>1396.9228069999999</v>
      </c>
      <c r="BV29" s="32">
        <v>20</v>
      </c>
      <c r="BW29" s="20">
        <v>1436.4811709999999</v>
      </c>
      <c r="BX29" s="20">
        <v>34143.672439000002</v>
      </c>
      <c r="BY29" s="29">
        <f t="shared" si="9"/>
        <v>95.792833434756105</v>
      </c>
      <c r="BZ29" s="29">
        <f t="shared" si="10"/>
        <v>4.2071665652438872</v>
      </c>
      <c r="CA29" s="400" t="s">
        <v>11</v>
      </c>
      <c r="CB29" s="409">
        <v>0</v>
      </c>
      <c r="CC29" s="32">
        <v>0</v>
      </c>
      <c r="CD29" s="32">
        <v>32966.611442000001</v>
      </c>
      <c r="CE29" s="20">
        <v>32966.611442000001</v>
      </c>
      <c r="CF29" s="35">
        <v>12.690067000000001</v>
      </c>
      <c r="CG29" s="32">
        <v>2342.3563949999998</v>
      </c>
      <c r="CH29" s="32">
        <v>0</v>
      </c>
      <c r="CI29" s="20">
        <v>2355.0464619999998</v>
      </c>
      <c r="CJ29" s="20">
        <v>35321.657904</v>
      </c>
      <c r="CK29" s="29">
        <f t="shared" si="11"/>
        <v>93.332571001053424</v>
      </c>
      <c r="CL29" s="29">
        <f t="shared" si="12"/>
        <v>6.6674289989465718</v>
      </c>
      <c r="CM29" s="400" t="s">
        <v>11</v>
      </c>
      <c r="CN29" s="667">
        <v>12.67304</v>
      </c>
      <c r="CO29" s="668">
        <v>2579.8732679999998</v>
      </c>
      <c r="CP29" s="668">
        <v>29778.541743999998</v>
      </c>
      <c r="CQ29" s="669">
        <v>32371.088051999999</v>
      </c>
      <c r="CR29" s="670">
        <v>3.914925559388794E-2</v>
      </c>
      <c r="CS29" s="670">
        <v>7.9696835146713774</v>
      </c>
      <c r="CT29" s="670">
        <v>91.991167229734728</v>
      </c>
      <c r="CU29" s="400" t="s">
        <v>11</v>
      </c>
      <c r="CV29" s="667">
        <v>14.890722</v>
      </c>
      <c r="CW29" s="668">
        <v>3056.0634890000001</v>
      </c>
      <c r="CX29" s="668">
        <v>30909.069769999998</v>
      </c>
      <c r="CY29" s="669">
        <v>33980.023980999998</v>
      </c>
      <c r="CZ29" s="670">
        <v>4.3821987907737101E-2</v>
      </c>
      <c r="DA29" s="670">
        <v>8.9937060983500299</v>
      </c>
      <c r="DB29" s="670">
        <v>90.962471913742206</v>
      </c>
      <c r="DC29" s="400" t="s">
        <v>11</v>
      </c>
      <c r="DD29" s="667">
        <v>7203.1384660000003</v>
      </c>
      <c r="DE29" s="668">
        <v>1972.2320910000001</v>
      </c>
      <c r="DF29" s="668">
        <v>31113.00448</v>
      </c>
      <c r="DG29" s="669">
        <v>40288.375036999998</v>
      </c>
      <c r="DH29" s="670">
        <v>17.878950092637862</v>
      </c>
      <c r="DI29" s="670">
        <v>4.8952882542141332</v>
      </c>
      <c r="DJ29" s="670">
        <v>77.225761653148012</v>
      </c>
      <c r="DK29" s="729"/>
      <c r="DL29" s="729"/>
      <c r="DM29" s="729"/>
      <c r="DN29" s="729"/>
      <c r="DO29" s="729"/>
      <c r="DP29" s="729"/>
    </row>
    <row r="30" spans="1:120" ht="15.75" x14ac:dyDescent="0.25">
      <c r="A30" s="400" t="s">
        <v>10</v>
      </c>
      <c r="B30" s="19">
        <v>143.04007200000001</v>
      </c>
      <c r="C30" s="32">
        <v>3911.743637</v>
      </c>
      <c r="D30" s="32">
        <v>69940.175619999995</v>
      </c>
      <c r="E30" s="20">
        <v>73994.959329000005</v>
      </c>
      <c r="F30" s="19">
        <v>0.32809100000000002</v>
      </c>
      <c r="G30" s="32">
        <v>0.75179499999999999</v>
      </c>
      <c r="H30" s="32">
        <v>5.4677000000000003E-2</v>
      </c>
      <c r="I30" s="20">
        <v>1.134563</v>
      </c>
      <c r="J30" s="20">
        <v>73996.093892000004</v>
      </c>
      <c r="K30" s="407">
        <f t="shared" si="0"/>
        <v>99.99846672582251</v>
      </c>
      <c r="L30" s="408">
        <f t="shared" si="1"/>
        <v>1.5332741774936607E-3</v>
      </c>
      <c r="M30" s="400" t="s">
        <v>10</v>
      </c>
      <c r="N30" s="19">
        <v>0</v>
      </c>
      <c r="O30" s="32">
        <v>0</v>
      </c>
      <c r="P30" s="32">
        <v>77251.027866000004</v>
      </c>
      <c r="Q30" s="20">
        <v>77251.027866000004</v>
      </c>
      <c r="R30" s="19">
        <v>0.363236</v>
      </c>
      <c r="S30" s="32">
        <v>3.7942740000000001</v>
      </c>
      <c r="T30" s="32">
        <v>0</v>
      </c>
      <c r="U30" s="20">
        <v>4.1575100000000003</v>
      </c>
      <c r="V30" s="20">
        <v>77255.185375999994</v>
      </c>
      <c r="W30" s="29">
        <v>99.994618471265383</v>
      </c>
      <c r="X30" s="29">
        <v>5.3815287346168361E-3</v>
      </c>
      <c r="Y30" s="400" t="s">
        <v>10</v>
      </c>
      <c r="Z30" s="409">
        <v>71985.160218000005</v>
      </c>
      <c r="AA30" s="20">
        <v>71985.160218000005</v>
      </c>
      <c r="AB30" s="35">
        <v>0.45751399999999998</v>
      </c>
      <c r="AC30" s="32">
        <v>3.1457760000000001</v>
      </c>
      <c r="AD30" s="20">
        <v>3.6032899999999999</v>
      </c>
      <c r="AE30" s="20">
        <v>71988.763508000004</v>
      </c>
      <c r="AF30" s="29">
        <v>99.994994649408582</v>
      </c>
      <c r="AG30" s="29">
        <v>5.0053505914149669E-3</v>
      </c>
      <c r="AH30" s="400" t="s">
        <v>10</v>
      </c>
      <c r="AI30" s="409">
        <v>81778.614144000006</v>
      </c>
      <c r="AJ30" s="20">
        <v>81778.614144000006</v>
      </c>
      <c r="AK30" s="35">
        <v>0.62779700000000005</v>
      </c>
      <c r="AL30" s="32">
        <v>80.468777000000003</v>
      </c>
      <c r="AM30" s="20">
        <v>81.096574000000004</v>
      </c>
      <c r="AN30" s="20">
        <f t="shared" si="2"/>
        <v>81859.710718000002</v>
      </c>
      <c r="AO30" s="29">
        <f t="shared" si="3"/>
        <v>99.900932249468397</v>
      </c>
      <c r="AP30" s="29">
        <f t="shared" si="4"/>
        <v>9.9067750531602855E-2</v>
      </c>
      <c r="AQ30" s="400" t="s">
        <v>10</v>
      </c>
      <c r="AR30" s="409">
        <v>0</v>
      </c>
      <c r="AS30" s="32">
        <v>0</v>
      </c>
      <c r="AT30" s="32">
        <v>88320.722727999993</v>
      </c>
      <c r="AU30" s="20">
        <v>88320.722727999993</v>
      </c>
      <c r="AV30" s="35">
        <v>0.61424199999999995</v>
      </c>
      <c r="AW30" s="32">
        <v>58.399534000000003</v>
      </c>
      <c r="AX30" s="32">
        <v>0</v>
      </c>
      <c r="AY30" s="20">
        <v>59.013776</v>
      </c>
      <c r="AZ30" s="20">
        <v>88379.736504</v>
      </c>
      <c r="BA30" s="29">
        <f t="shared" si="5"/>
        <v>99.933227028802762</v>
      </c>
      <c r="BB30" s="29">
        <f t="shared" si="6"/>
        <v>6.6772971197225833E-2</v>
      </c>
      <c r="BC30" s="400" t="s">
        <v>10</v>
      </c>
      <c r="BD30" s="409">
        <v>0</v>
      </c>
      <c r="BE30" s="32"/>
      <c r="BF30" s="32">
        <v>93057.752242999995</v>
      </c>
      <c r="BG30" s="20">
        <v>93057.752242999995</v>
      </c>
      <c r="BH30" s="35">
        <v>0.57442400000000005</v>
      </c>
      <c r="BI30" s="32">
        <v>61.440814000000003</v>
      </c>
      <c r="BJ30" s="32">
        <v>0</v>
      </c>
      <c r="BK30" s="20">
        <v>62.015238000000004</v>
      </c>
      <c r="BL30" s="20">
        <v>93119.767481000003</v>
      </c>
      <c r="BM30" s="29">
        <f t="shared" si="7"/>
        <v>99.933402713862378</v>
      </c>
      <c r="BN30" s="29">
        <f t="shared" si="8"/>
        <v>6.6597286137611414E-2</v>
      </c>
      <c r="BO30" s="400" t="s">
        <v>10</v>
      </c>
      <c r="BP30" s="409">
        <v>0</v>
      </c>
      <c r="BQ30" s="32">
        <v>0</v>
      </c>
      <c r="BR30" s="32">
        <v>98274.356092999995</v>
      </c>
      <c r="BS30" s="20">
        <v>98274.356092999995</v>
      </c>
      <c r="BT30" s="35">
        <v>4432.8084820000004</v>
      </c>
      <c r="BU30" s="32">
        <v>59.861815</v>
      </c>
      <c r="BV30" s="32">
        <v>0</v>
      </c>
      <c r="BW30" s="20">
        <v>4492.6702969999997</v>
      </c>
      <c r="BX30" s="20">
        <v>102767.02639</v>
      </c>
      <c r="BY30" s="29">
        <f t="shared" si="9"/>
        <v>95.628295908893605</v>
      </c>
      <c r="BZ30" s="29">
        <f t="shared" si="10"/>
        <v>4.3717040911063769</v>
      </c>
      <c r="CA30" s="400" t="s">
        <v>10</v>
      </c>
      <c r="CB30" s="409">
        <v>0</v>
      </c>
      <c r="CC30" s="32">
        <v>0</v>
      </c>
      <c r="CD30" s="32">
        <v>91036.439155</v>
      </c>
      <c r="CE30" s="20">
        <v>91036.439155</v>
      </c>
      <c r="CF30" s="35">
        <v>0.39324399999999998</v>
      </c>
      <c r="CG30" s="32">
        <v>152.36181500000001</v>
      </c>
      <c r="CH30" s="32">
        <v>0</v>
      </c>
      <c r="CI30" s="20">
        <v>152.75505899999999</v>
      </c>
      <c r="CJ30" s="20">
        <v>91189.194214000003</v>
      </c>
      <c r="CK30" s="29">
        <f t="shared" si="11"/>
        <v>99.832485569900399</v>
      </c>
      <c r="CL30" s="29">
        <f t="shared" si="12"/>
        <v>0.16751443009960051</v>
      </c>
      <c r="CM30" s="400" t="s">
        <v>10</v>
      </c>
      <c r="CN30" s="667">
        <v>0.88515999999999995</v>
      </c>
      <c r="CO30" s="668">
        <v>226.86181500000001</v>
      </c>
      <c r="CP30" s="668">
        <v>93494.869714999993</v>
      </c>
      <c r="CQ30" s="669">
        <v>93722.616689999995</v>
      </c>
      <c r="CR30" s="670">
        <v>9.4444652876880743E-4</v>
      </c>
      <c r="CS30" s="670">
        <v>0.24205663799419472</v>
      </c>
      <c r="CT30" s="670">
        <v>99.756998915477041</v>
      </c>
      <c r="CU30" s="400" t="s">
        <v>10</v>
      </c>
      <c r="CV30" s="667">
        <v>0.87623200000000001</v>
      </c>
      <c r="CW30" s="668">
        <v>99.699434999999994</v>
      </c>
      <c r="CX30" s="668">
        <v>93453.257628000007</v>
      </c>
      <c r="CY30" s="669">
        <v>93553.833295000004</v>
      </c>
      <c r="CZ30" s="670">
        <v>9.3660726571941598E-4</v>
      </c>
      <c r="DA30" s="670">
        <v>0.10656905386829101</v>
      </c>
      <c r="DB30" s="670">
        <v>99.892494338866001</v>
      </c>
      <c r="DC30" s="400" t="s">
        <v>10</v>
      </c>
      <c r="DD30" s="667">
        <v>4158.1651599999996</v>
      </c>
      <c r="DE30" s="668">
        <v>128.70181500000001</v>
      </c>
      <c r="DF30" s="668">
        <v>92114.732193000003</v>
      </c>
      <c r="DG30" s="669">
        <v>96401.599168000001</v>
      </c>
      <c r="DH30" s="670">
        <v>4.3133777819945962</v>
      </c>
      <c r="DI30" s="670">
        <v>0.13350589213329347</v>
      </c>
      <c r="DJ30" s="670">
        <v>95.553116325872111</v>
      </c>
      <c r="DK30" s="729"/>
      <c r="DL30" s="729"/>
      <c r="DM30" s="729"/>
      <c r="DN30" s="729"/>
      <c r="DO30" s="729"/>
      <c r="DP30" s="729"/>
    </row>
    <row r="31" spans="1:120" ht="15.75" x14ac:dyDescent="0.25">
      <c r="A31" s="400" t="s">
        <v>9</v>
      </c>
      <c r="B31" s="19">
        <v>7.1743819999999996</v>
      </c>
      <c r="C31" s="32">
        <v>1514.5588250000001</v>
      </c>
      <c r="D31" s="32">
        <v>1311.4551610000001</v>
      </c>
      <c r="E31" s="20">
        <v>2833.1883680000001</v>
      </c>
      <c r="F31" s="19">
        <v>11.749393</v>
      </c>
      <c r="G31" s="32">
        <v>70.294290000000004</v>
      </c>
      <c r="H31" s="32">
        <v>18.758883000000001</v>
      </c>
      <c r="I31" s="20">
        <v>100.802566</v>
      </c>
      <c r="J31" s="20">
        <v>2933.9909339999999</v>
      </c>
      <c r="K31" s="407">
        <f t="shared" si="0"/>
        <v>96.564319104334359</v>
      </c>
      <c r="L31" s="408">
        <f t="shared" si="1"/>
        <v>3.4356808956656444</v>
      </c>
      <c r="M31" s="400" t="s">
        <v>9</v>
      </c>
      <c r="N31" s="19">
        <v>0</v>
      </c>
      <c r="O31" s="32">
        <v>0</v>
      </c>
      <c r="P31" s="32">
        <v>2588.0201259999999</v>
      </c>
      <c r="Q31" s="20">
        <v>2588.0201259999999</v>
      </c>
      <c r="R31" s="19">
        <v>65.073125000000005</v>
      </c>
      <c r="S31" s="32">
        <v>73.468154999999996</v>
      </c>
      <c r="T31" s="32">
        <v>0</v>
      </c>
      <c r="U31" s="20">
        <v>138.54128</v>
      </c>
      <c r="V31" s="20">
        <v>2726.5614059999998</v>
      </c>
      <c r="W31" s="29">
        <v>94.918827806513733</v>
      </c>
      <c r="X31" s="29">
        <v>5.0811721934862675</v>
      </c>
      <c r="Y31" s="400" t="s">
        <v>9</v>
      </c>
      <c r="Z31" s="409">
        <v>5604.7337790000001</v>
      </c>
      <c r="AA31" s="20">
        <v>5604.7337790000001</v>
      </c>
      <c r="AB31" s="35">
        <v>28.608695000000001</v>
      </c>
      <c r="AC31" s="32">
        <v>44.614151999999997</v>
      </c>
      <c r="AD31" s="20">
        <v>73.222847000000002</v>
      </c>
      <c r="AE31" s="20">
        <v>5677.9566260000001</v>
      </c>
      <c r="AF31" s="29">
        <v>98.710401437997874</v>
      </c>
      <c r="AG31" s="29">
        <v>1.2895985620021184</v>
      </c>
      <c r="AH31" s="400" t="s">
        <v>9</v>
      </c>
      <c r="AI31" s="409">
        <v>5335.9346770000002</v>
      </c>
      <c r="AJ31" s="20">
        <v>5335.9346770000002</v>
      </c>
      <c r="AK31" s="35">
        <v>32.332281000000002</v>
      </c>
      <c r="AL31" s="32">
        <v>39.205536000000002</v>
      </c>
      <c r="AM31" s="20">
        <v>71.537817000000004</v>
      </c>
      <c r="AN31" s="20">
        <f t="shared" si="2"/>
        <v>5407.4724940000006</v>
      </c>
      <c r="AO31" s="29">
        <f t="shared" si="3"/>
        <v>98.67705629424141</v>
      </c>
      <c r="AP31" s="29">
        <f t="shared" si="4"/>
        <v>1.3229437057585891</v>
      </c>
      <c r="AQ31" s="400" t="s">
        <v>9</v>
      </c>
      <c r="AR31" s="409">
        <v>0</v>
      </c>
      <c r="AS31" s="32">
        <v>0</v>
      </c>
      <c r="AT31" s="32">
        <v>7223.9629199999999</v>
      </c>
      <c r="AU31" s="20">
        <v>7223.9629199999999</v>
      </c>
      <c r="AV31" s="35">
        <v>39.873548999999997</v>
      </c>
      <c r="AW31" s="32">
        <v>76.083337</v>
      </c>
      <c r="AX31" s="32">
        <v>0</v>
      </c>
      <c r="AY31" s="20">
        <v>115.956886</v>
      </c>
      <c r="AZ31" s="20">
        <v>7339.9198059999999</v>
      </c>
      <c r="BA31" s="29">
        <f t="shared" si="5"/>
        <v>98.42018865239902</v>
      </c>
      <c r="BB31" s="29">
        <f t="shared" si="6"/>
        <v>1.5798113476009821</v>
      </c>
      <c r="BC31" s="400" t="s">
        <v>9</v>
      </c>
      <c r="BD31" s="409">
        <v>0</v>
      </c>
      <c r="BE31" s="32"/>
      <c r="BF31" s="32">
        <v>9216.0296839999992</v>
      </c>
      <c r="BG31" s="20">
        <v>9216.0296839999992</v>
      </c>
      <c r="BH31" s="35">
        <v>41.259101999999999</v>
      </c>
      <c r="BI31" s="32">
        <v>98.881778999999995</v>
      </c>
      <c r="BJ31" s="32">
        <v>0</v>
      </c>
      <c r="BK31" s="20">
        <v>140.14088099999998</v>
      </c>
      <c r="BL31" s="20">
        <v>9356.1705649999985</v>
      </c>
      <c r="BM31" s="29">
        <f t="shared" si="7"/>
        <v>98.50215555577573</v>
      </c>
      <c r="BN31" s="29">
        <f t="shared" si="8"/>
        <v>1.4978444442242806</v>
      </c>
      <c r="BO31" s="400" t="s">
        <v>9</v>
      </c>
      <c r="BP31" s="409">
        <v>0</v>
      </c>
      <c r="BQ31" s="32">
        <v>0</v>
      </c>
      <c r="BR31" s="32">
        <v>8066.7074910000001</v>
      </c>
      <c r="BS31" s="20">
        <v>8066.7074910000001</v>
      </c>
      <c r="BT31" s="35">
        <v>44.494678</v>
      </c>
      <c r="BU31" s="32">
        <v>2252.805257</v>
      </c>
      <c r="BV31" s="32">
        <v>12</v>
      </c>
      <c r="BW31" s="20">
        <v>2309.299935</v>
      </c>
      <c r="BX31" s="20">
        <v>10376.007426</v>
      </c>
      <c r="BY31" s="29">
        <f t="shared" si="9"/>
        <v>77.743848474766892</v>
      </c>
      <c r="BZ31" s="29">
        <f t="shared" si="10"/>
        <v>22.256151525233115</v>
      </c>
      <c r="CA31" s="400" t="s">
        <v>9</v>
      </c>
      <c r="CB31" s="409">
        <v>0</v>
      </c>
      <c r="CC31" s="32">
        <v>0</v>
      </c>
      <c r="CD31" s="32">
        <v>10015.062293000001</v>
      </c>
      <c r="CE31" s="20">
        <v>10015.062293000001</v>
      </c>
      <c r="CF31" s="35">
        <v>43.814954</v>
      </c>
      <c r="CG31" s="32">
        <v>131.04776799999999</v>
      </c>
      <c r="CH31" s="32">
        <v>0</v>
      </c>
      <c r="CI31" s="20">
        <v>174.86272199999999</v>
      </c>
      <c r="CJ31" s="20">
        <v>10189.925015000001</v>
      </c>
      <c r="CK31" s="29">
        <f t="shared" si="11"/>
        <v>98.283964585189835</v>
      </c>
      <c r="CL31" s="29">
        <f t="shared" si="12"/>
        <v>1.7160354148101646</v>
      </c>
      <c r="CM31" s="400" t="s">
        <v>9</v>
      </c>
      <c r="CN31" s="667">
        <v>560.47977500000002</v>
      </c>
      <c r="CO31" s="668">
        <v>599.75018899999998</v>
      </c>
      <c r="CP31" s="668">
        <v>8779.2065689999999</v>
      </c>
      <c r="CQ31" s="669">
        <v>9939.4365330000001</v>
      </c>
      <c r="CR31" s="670">
        <v>5.6389491812654251</v>
      </c>
      <c r="CS31" s="670">
        <v>6.0340461655825735</v>
      </c>
      <c r="CT31" s="670">
        <v>88.327004653152002</v>
      </c>
      <c r="CU31" s="400" t="s">
        <v>9</v>
      </c>
      <c r="CV31" s="667">
        <v>348.65084000000002</v>
      </c>
      <c r="CW31" s="668">
        <v>864.27691900000002</v>
      </c>
      <c r="CX31" s="668">
        <v>9524.2280210000008</v>
      </c>
      <c r="CY31" s="669">
        <v>10737.155779999999</v>
      </c>
      <c r="CZ31" s="670">
        <v>3.2471433510299699</v>
      </c>
      <c r="DA31" s="670">
        <v>8.0494028093536691</v>
      </c>
      <c r="DB31" s="670">
        <v>88.703453839616401</v>
      </c>
      <c r="DC31" s="400" t="s">
        <v>9</v>
      </c>
      <c r="DD31" s="667">
        <v>636.48187499999995</v>
      </c>
      <c r="DE31" s="668">
        <v>792.47313399999996</v>
      </c>
      <c r="DF31" s="668">
        <v>9064.2901629999997</v>
      </c>
      <c r="DG31" s="669">
        <v>10493.245172000001</v>
      </c>
      <c r="DH31" s="670">
        <v>6.0656342682088233</v>
      </c>
      <c r="DI31" s="670">
        <v>7.5522216531700019</v>
      </c>
      <c r="DJ31" s="670">
        <v>86.382144078621153</v>
      </c>
      <c r="DK31" s="729"/>
      <c r="DL31" s="729"/>
      <c r="DM31" s="729"/>
      <c r="DN31" s="729"/>
      <c r="DO31" s="729"/>
      <c r="DP31" s="729"/>
    </row>
    <row r="32" spans="1:120" ht="15.75" x14ac:dyDescent="0.25">
      <c r="A32" s="400" t="s">
        <v>8</v>
      </c>
      <c r="B32" s="19">
        <v>1.0156400000000001</v>
      </c>
      <c r="C32" s="32">
        <v>47.145724999999999</v>
      </c>
      <c r="D32" s="32">
        <v>1212.1890969999999</v>
      </c>
      <c r="E32" s="20">
        <v>1260.3504620000001</v>
      </c>
      <c r="F32" s="19">
        <v>119.498913</v>
      </c>
      <c r="G32" s="32">
        <v>22.289369000000001</v>
      </c>
      <c r="H32" s="32">
        <v>14.058083</v>
      </c>
      <c r="I32" s="20">
        <v>155.84636499999999</v>
      </c>
      <c r="J32" s="20">
        <v>1416.196827</v>
      </c>
      <c r="K32" s="407">
        <f t="shared" si="0"/>
        <v>88.995430435320429</v>
      </c>
      <c r="L32" s="408">
        <f t="shared" si="1"/>
        <v>11.004569564679585</v>
      </c>
      <c r="M32" s="400" t="s">
        <v>8</v>
      </c>
      <c r="N32" s="19">
        <v>0</v>
      </c>
      <c r="O32" s="32">
        <v>0</v>
      </c>
      <c r="P32" s="32">
        <v>1302.0916930000001</v>
      </c>
      <c r="Q32" s="20">
        <v>1302.0916930000001</v>
      </c>
      <c r="R32" s="19">
        <v>222.48280500000001</v>
      </c>
      <c r="S32" s="32">
        <v>17.475383999999998</v>
      </c>
      <c r="T32" s="32">
        <v>37.5</v>
      </c>
      <c r="U32" s="20">
        <v>277.458189</v>
      </c>
      <c r="V32" s="20">
        <v>1579.549882</v>
      </c>
      <c r="W32" s="29">
        <v>82.434350939985066</v>
      </c>
      <c r="X32" s="29">
        <v>17.565649060014934</v>
      </c>
      <c r="Y32" s="400" t="s">
        <v>8</v>
      </c>
      <c r="Z32" s="409">
        <v>1241.483886</v>
      </c>
      <c r="AA32" s="20">
        <v>1241.483886</v>
      </c>
      <c r="AB32" s="35">
        <v>152.743865</v>
      </c>
      <c r="AC32" s="32">
        <v>14.113778999999999</v>
      </c>
      <c r="AD32" s="20">
        <v>166.85764399999999</v>
      </c>
      <c r="AE32" s="20">
        <v>1408.3415299999999</v>
      </c>
      <c r="AF32" s="29">
        <v>88.152188908325385</v>
      </c>
      <c r="AG32" s="29">
        <v>11.847811091674618</v>
      </c>
      <c r="AH32" s="400" t="s">
        <v>8</v>
      </c>
      <c r="AI32" s="409">
        <v>1264.6851180000001</v>
      </c>
      <c r="AJ32" s="20">
        <v>1264.6851180000001</v>
      </c>
      <c r="AK32" s="35">
        <v>157.38120799999999</v>
      </c>
      <c r="AL32" s="32">
        <v>14.037684</v>
      </c>
      <c r="AM32" s="20">
        <v>171.418892</v>
      </c>
      <c r="AN32" s="20">
        <f t="shared" si="2"/>
        <v>1436.10401</v>
      </c>
      <c r="AO32" s="29">
        <f t="shared" si="3"/>
        <v>88.063615810111145</v>
      </c>
      <c r="AP32" s="29">
        <f t="shared" si="4"/>
        <v>11.936384189888864</v>
      </c>
      <c r="AQ32" s="400" t="s">
        <v>8</v>
      </c>
      <c r="AR32" s="409">
        <v>0</v>
      </c>
      <c r="AS32" s="32">
        <v>0</v>
      </c>
      <c r="AT32" s="32">
        <v>1268.3112470000001</v>
      </c>
      <c r="AU32" s="20">
        <v>1268.3112470000001</v>
      </c>
      <c r="AV32" s="35">
        <v>253.93263200000001</v>
      </c>
      <c r="AW32" s="32">
        <v>14.393520000000001</v>
      </c>
      <c r="AX32" s="32">
        <v>0</v>
      </c>
      <c r="AY32" s="20">
        <v>268.32615199999998</v>
      </c>
      <c r="AZ32" s="20">
        <v>1536.637399</v>
      </c>
      <c r="BA32" s="29">
        <f t="shared" si="5"/>
        <v>82.538095703344268</v>
      </c>
      <c r="BB32" s="29">
        <f t="shared" si="6"/>
        <v>17.461904296655739</v>
      </c>
      <c r="BC32" s="400" t="s">
        <v>8</v>
      </c>
      <c r="BD32" s="409"/>
      <c r="BE32" s="32">
        <v>0</v>
      </c>
      <c r="BF32" s="32">
        <v>1279.1291309999999</v>
      </c>
      <c r="BG32" s="20">
        <v>1279.1291309999999</v>
      </c>
      <c r="BH32" s="35">
        <v>274.81846400000001</v>
      </c>
      <c r="BI32" s="32">
        <v>44.550880999999997</v>
      </c>
      <c r="BJ32" s="32">
        <v>0</v>
      </c>
      <c r="BK32" s="20">
        <v>319.36934500000001</v>
      </c>
      <c r="BL32" s="20">
        <v>1598.4984759999998</v>
      </c>
      <c r="BM32" s="29">
        <f t="shared" si="7"/>
        <v>80.02066628182385</v>
      </c>
      <c r="BN32" s="29">
        <f t="shared" si="8"/>
        <v>19.979333718176161</v>
      </c>
      <c r="BO32" s="400" t="s">
        <v>8</v>
      </c>
      <c r="BP32" s="409">
        <v>0</v>
      </c>
      <c r="BQ32" s="32">
        <v>0</v>
      </c>
      <c r="BR32" s="32">
        <v>1288.0215229999999</v>
      </c>
      <c r="BS32" s="20">
        <v>1288.0215229999999</v>
      </c>
      <c r="BT32" s="35">
        <v>490.33322700000002</v>
      </c>
      <c r="BU32" s="32">
        <v>15.713645</v>
      </c>
      <c r="BV32" s="32">
        <v>0</v>
      </c>
      <c r="BW32" s="20">
        <v>506.04687200000001</v>
      </c>
      <c r="BX32" s="20">
        <v>1794.068395</v>
      </c>
      <c r="BY32" s="29">
        <f t="shared" si="9"/>
        <v>71.793334445312482</v>
      </c>
      <c r="BZ32" s="29">
        <f t="shared" si="10"/>
        <v>28.206665554687508</v>
      </c>
      <c r="CA32" s="400" t="s">
        <v>8</v>
      </c>
      <c r="CB32" s="409">
        <v>0</v>
      </c>
      <c r="CC32" s="32">
        <v>0</v>
      </c>
      <c r="CD32" s="32">
        <v>1277.7333289999999</v>
      </c>
      <c r="CE32" s="20">
        <v>1277.7333289999999</v>
      </c>
      <c r="CF32" s="35">
        <v>1108.995316</v>
      </c>
      <c r="CG32" s="32">
        <v>19.263984000000001</v>
      </c>
      <c r="CH32" s="32">
        <v>0</v>
      </c>
      <c r="CI32" s="20">
        <v>1128.2592999999999</v>
      </c>
      <c r="CJ32" s="20">
        <v>2405.9926289999999</v>
      </c>
      <c r="CK32" s="29">
        <f t="shared" si="11"/>
        <v>53.106286095775069</v>
      </c>
      <c r="CL32" s="29">
        <f t="shared" si="12"/>
        <v>46.893713904224931</v>
      </c>
      <c r="CM32" s="400" t="s">
        <v>8</v>
      </c>
      <c r="CN32" s="667">
        <v>1783.7344579999999</v>
      </c>
      <c r="CO32" s="668">
        <v>211.75057899999999</v>
      </c>
      <c r="CP32" s="668">
        <v>1188.569898</v>
      </c>
      <c r="CQ32" s="669">
        <v>3184.0549350000001</v>
      </c>
      <c r="CR32" s="670">
        <v>56.0208443137304</v>
      </c>
      <c r="CS32" s="670">
        <v>6.6503431417712022</v>
      </c>
      <c r="CT32" s="670">
        <v>37.328812544498383</v>
      </c>
      <c r="CU32" s="400" t="s">
        <v>8</v>
      </c>
      <c r="CV32" s="667">
        <v>2083.8197599999999</v>
      </c>
      <c r="CW32" s="668">
        <v>386.370498</v>
      </c>
      <c r="CX32" s="668">
        <v>1188.2771889999999</v>
      </c>
      <c r="CY32" s="669">
        <v>3658.467447</v>
      </c>
      <c r="CZ32" s="670">
        <v>56.9588165041284</v>
      </c>
      <c r="DA32" s="670">
        <v>10.5609931917484</v>
      </c>
      <c r="DB32" s="670">
        <v>32.480190304123298</v>
      </c>
      <c r="DC32" s="400" t="s">
        <v>8</v>
      </c>
      <c r="DD32" s="667">
        <v>1948.6373349999999</v>
      </c>
      <c r="DE32" s="668">
        <v>246.49675400000001</v>
      </c>
      <c r="DF32" s="668">
        <v>1184.6357760000001</v>
      </c>
      <c r="DG32" s="669">
        <v>3379.7698650000002</v>
      </c>
      <c r="DH32" s="670">
        <v>57.655917794272646</v>
      </c>
      <c r="DI32" s="670">
        <v>7.2932999537233281</v>
      </c>
      <c r="DJ32" s="670">
        <v>35.050782252004012</v>
      </c>
      <c r="DK32" s="729"/>
      <c r="DL32" s="729"/>
      <c r="DM32" s="729"/>
      <c r="DN32" s="729"/>
      <c r="DO32" s="729"/>
      <c r="DP32" s="729"/>
    </row>
    <row r="33" spans="1:120" ht="15.75" x14ac:dyDescent="0.25">
      <c r="A33" s="400" t="s">
        <v>7</v>
      </c>
      <c r="B33" s="19">
        <v>0.87970999999999999</v>
      </c>
      <c r="C33" s="32">
        <v>2</v>
      </c>
      <c r="D33" s="32">
        <v>76.750009000000006</v>
      </c>
      <c r="E33" s="20">
        <v>79.629718999999994</v>
      </c>
      <c r="F33" s="19">
        <v>4.9897200000000002</v>
      </c>
      <c r="G33" s="32">
        <v>6049.1109159999996</v>
      </c>
      <c r="H33" s="32">
        <v>5.7016289999999996</v>
      </c>
      <c r="I33" s="20">
        <v>6059.8022650000003</v>
      </c>
      <c r="J33" s="20">
        <v>6139.4319839999998</v>
      </c>
      <c r="K33" s="407">
        <f t="shared" si="0"/>
        <v>1.2970209492917806</v>
      </c>
      <c r="L33" s="408">
        <f t="shared" si="1"/>
        <v>98.702979050708223</v>
      </c>
      <c r="M33" s="400" t="s">
        <v>7</v>
      </c>
      <c r="N33" s="19">
        <v>0</v>
      </c>
      <c r="O33" s="32">
        <v>0</v>
      </c>
      <c r="P33" s="32">
        <v>78.219561999999996</v>
      </c>
      <c r="Q33" s="20">
        <v>78.219561999999996</v>
      </c>
      <c r="R33" s="19">
        <v>17.249669999999998</v>
      </c>
      <c r="S33" s="32">
        <v>6799.1716589999996</v>
      </c>
      <c r="T33" s="32">
        <v>0</v>
      </c>
      <c r="U33" s="20">
        <v>6816.4213289999998</v>
      </c>
      <c r="V33" s="20">
        <v>6894.640891</v>
      </c>
      <c r="W33" s="29">
        <v>1.1344979852700494</v>
      </c>
      <c r="X33" s="29">
        <v>98.865502014729955</v>
      </c>
      <c r="Y33" s="400" t="s">
        <v>7</v>
      </c>
      <c r="Z33" s="409">
        <v>78.789162000000005</v>
      </c>
      <c r="AA33" s="20">
        <v>78.789162000000005</v>
      </c>
      <c r="AB33" s="35">
        <v>7.7607369999999998</v>
      </c>
      <c r="AC33" s="32">
        <v>9073.7168000000001</v>
      </c>
      <c r="AD33" s="20">
        <v>9081.4775370000007</v>
      </c>
      <c r="AE33" s="20">
        <v>9160.2666989999998</v>
      </c>
      <c r="AF33" s="29">
        <v>0.86011864707608565</v>
      </c>
      <c r="AG33" s="29">
        <v>99.139881352923936</v>
      </c>
      <c r="AH33" s="400" t="s">
        <v>7</v>
      </c>
      <c r="AI33" s="409">
        <v>40.740675000000003</v>
      </c>
      <c r="AJ33" s="20">
        <v>40.740675000000003</v>
      </c>
      <c r="AK33" s="35">
        <v>9.5697810000000008</v>
      </c>
      <c r="AL33" s="32">
        <v>3786.985545</v>
      </c>
      <c r="AM33" s="20">
        <v>3796.5553260000002</v>
      </c>
      <c r="AN33" s="20">
        <f t="shared" si="2"/>
        <v>3837.2960010000002</v>
      </c>
      <c r="AO33" s="29">
        <f t="shared" si="3"/>
        <v>1.0617026934951845</v>
      </c>
      <c r="AP33" s="29">
        <f t="shared" si="4"/>
        <v>98.938297306504822</v>
      </c>
      <c r="AQ33" s="400" t="s">
        <v>7</v>
      </c>
      <c r="AR33" s="409">
        <v>0</v>
      </c>
      <c r="AS33" s="32">
        <v>0</v>
      </c>
      <c r="AT33" s="32">
        <v>41.020986000000001</v>
      </c>
      <c r="AU33" s="20">
        <v>41.020986000000001</v>
      </c>
      <c r="AV33" s="35">
        <v>8.3752259999999996</v>
      </c>
      <c r="AW33" s="32">
        <v>7985.6279999999997</v>
      </c>
      <c r="AX33" s="32">
        <v>0</v>
      </c>
      <c r="AY33" s="20">
        <v>7994.0032259999998</v>
      </c>
      <c r="AZ33" s="20">
        <v>8035.0242120000003</v>
      </c>
      <c r="BA33" s="29">
        <f t="shared" si="5"/>
        <v>0.51052722328747602</v>
      </c>
      <c r="BB33" s="29">
        <f t="shared" si="6"/>
        <v>99.489472776712518</v>
      </c>
      <c r="BC33" s="400" t="s">
        <v>7</v>
      </c>
      <c r="BD33" s="409">
        <v>0</v>
      </c>
      <c r="BE33" s="32">
        <v>0</v>
      </c>
      <c r="BF33" s="32">
        <v>39.966963999999997</v>
      </c>
      <c r="BG33" s="20">
        <v>39.966963999999997</v>
      </c>
      <c r="BH33" s="35">
        <v>8.2496209999999994</v>
      </c>
      <c r="BI33" s="32">
        <v>5787.7539999999999</v>
      </c>
      <c r="BJ33" s="32">
        <v>0</v>
      </c>
      <c r="BK33" s="20">
        <v>5796.0036209999998</v>
      </c>
      <c r="BL33" s="20">
        <v>5835.970585</v>
      </c>
      <c r="BM33" s="29">
        <f t="shared" si="7"/>
        <v>0.68483833867713018</v>
      </c>
      <c r="BN33" s="29">
        <f t="shared" si="8"/>
        <v>99.315161661322875</v>
      </c>
      <c r="BO33" s="400" t="s">
        <v>7</v>
      </c>
      <c r="BP33" s="409">
        <v>0</v>
      </c>
      <c r="BQ33" s="32">
        <v>0</v>
      </c>
      <c r="BR33" s="32">
        <v>0</v>
      </c>
      <c r="BS33" s="20">
        <v>0</v>
      </c>
      <c r="BT33" s="35">
        <v>0</v>
      </c>
      <c r="BU33" s="32">
        <v>6207.3940000000002</v>
      </c>
      <c r="BV33" s="32">
        <v>0</v>
      </c>
      <c r="BW33" s="20">
        <v>6207.3940000000002</v>
      </c>
      <c r="BX33" s="20">
        <v>6207.3940000000002</v>
      </c>
      <c r="BY33" s="29">
        <f t="shared" si="9"/>
        <v>0</v>
      </c>
      <c r="BZ33" s="29">
        <f t="shared" si="10"/>
        <v>100</v>
      </c>
      <c r="CA33" s="400" t="s">
        <v>7</v>
      </c>
      <c r="CB33" s="409">
        <v>0</v>
      </c>
      <c r="CC33" s="32">
        <v>0</v>
      </c>
      <c r="CD33" s="32">
        <v>0</v>
      </c>
      <c r="CE33" s="20">
        <v>0</v>
      </c>
      <c r="CF33" s="35">
        <v>0</v>
      </c>
      <c r="CG33" s="32">
        <v>2833</v>
      </c>
      <c r="CH33" s="32">
        <v>0</v>
      </c>
      <c r="CI33" s="20">
        <v>2833</v>
      </c>
      <c r="CJ33" s="20">
        <v>2833</v>
      </c>
      <c r="CK33" s="29">
        <f t="shared" si="11"/>
        <v>0</v>
      </c>
      <c r="CL33" s="29">
        <f t="shared" si="12"/>
        <v>100</v>
      </c>
      <c r="CM33" s="400" t="s">
        <v>7</v>
      </c>
      <c r="CN33" s="667">
        <v>17.355024</v>
      </c>
      <c r="CO33" s="668">
        <v>3468</v>
      </c>
      <c r="CP33" s="668">
        <v>3.9650609999999999</v>
      </c>
      <c r="CQ33" s="669">
        <v>3489.3200849999998</v>
      </c>
      <c r="CR33" s="670">
        <v>0.49737552237200389</v>
      </c>
      <c r="CS33" s="670">
        <v>99.388990276597113</v>
      </c>
      <c r="CT33" s="670">
        <v>0.11363420103088651</v>
      </c>
      <c r="CU33" s="400" t="s">
        <v>7</v>
      </c>
      <c r="CV33" s="667">
        <v>19.652884</v>
      </c>
      <c r="CW33" s="668">
        <v>4879</v>
      </c>
      <c r="CX33" s="668">
        <v>3.9650609999999999</v>
      </c>
      <c r="CY33" s="669">
        <v>4902.617945</v>
      </c>
      <c r="CZ33" s="670">
        <v>0.40086509331291598</v>
      </c>
      <c r="DA33" s="670">
        <v>99.518258504640599</v>
      </c>
      <c r="DB33" s="670">
        <v>8.0876402046458101E-2</v>
      </c>
      <c r="DC33" s="400" t="s">
        <v>7</v>
      </c>
      <c r="DD33" s="667">
        <v>20.017181000000001</v>
      </c>
      <c r="DE33" s="668">
        <v>6350.75</v>
      </c>
      <c r="DF33" s="668">
        <v>3.9650609999999999</v>
      </c>
      <c r="DG33" s="669">
        <v>6374.732242</v>
      </c>
      <c r="DH33" s="670">
        <v>0.31400818481624315</v>
      </c>
      <c r="DI33" s="670">
        <v>99.623792167426387</v>
      </c>
      <c r="DJ33" s="670">
        <v>6.2199647757377914E-2</v>
      </c>
      <c r="DK33" s="729"/>
      <c r="DL33" s="729"/>
      <c r="DM33" s="729"/>
      <c r="DN33" s="729"/>
      <c r="DO33" s="729"/>
      <c r="DP33" s="729"/>
    </row>
    <row r="34" spans="1:120" ht="25.5" x14ac:dyDescent="0.25">
      <c r="A34" s="400" t="s">
        <v>6</v>
      </c>
      <c r="B34" s="19">
        <v>4747.5012829999996</v>
      </c>
      <c r="C34" s="32">
        <v>7835.647473</v>
      </c>
      <c r="D34" s="32">
        <v>53380.126136999999</v>
      </c>
      <c r="E34" s="20">
        <v>65963.274892999994</v>
      </c>
      <c r="F34" s="19">
        <v>229.27741700000001</v>
      </c>
      <c r="G34" s="32">
        <v>47.211098999999997</v>
      </c>
      <c r="H34" s="32">
        <v>14.076885000000001</v>
      </c>
      <c r="I34" s="20">
        <v>290.56540100000001</v>
      </c>
      <c r="J34" s="20">
        <v>66253.840293999994</v>
      </c>
      <c r="K34" s="407">
        <f t="shared" si="0"/>
        <v>99.561436137572372</v>
      </c>
      <c r="L34" s="408">
        <f t="shared" si="1"/>
        <v>0.43856386242763029</v>
      </c>
      <c r="M34" s="400" t="s">
        <v>6</v>
      </c>
      <c r="N34" s="19">
        <v>2.3690060000000002</v>
      </c>
      <c r="O34" s="32">
        <v>8.4440000000000001E-2</v>
      </c>
      <c r="P34" s="32">
        <v>64572.312114</v>
      </c>
      <c r="Q34" s="20">
        <v>64574.76556</v>
      </c>
      <c r="R34" s="19">
        <v>666.97092899999996</v>
      </c>
      <c r="S34" s="32">
        <v>121.883359</v>
      </c>
      <c r="T34" s="32">
        <v>1.7996829999999999</v>
      </c>
      <c r="U34" s="20">
        <v>790.65397099999996</v>
      </c>
      <c r="V34" s="20">
        <v>65365.419531</v>
      </c>
      <c r="W34" s="29">
        <v>98.790409398925334</v>
      </c>
      <c r="X34" s="29">
        <v>1.209590601074666</v>
      </c>
      <c r="Y34" s="400" t="s">
        <v>6</v>
      </c>
      <c r="Z34" s="409">
        <v>60029.863219999999</v>
      </c>
      <c r="AA34" s="20">
        <v>60029.863219999999</v>
      </c>
      <c r="AB34" s="35">
        <v>811.97333200000003</v>
      </c>
      <c r="AC34" s="32">
        <v>91.742092999999997</v>
      </c>
      <c r="AD34" s="20">
        <v>903.71542499999998</v>
      </c>
      <c r="AE34" s="20">
        <v>60933.578645000001</v>
      </c>
      <c r="AF34" s="29">
        <v>98.516884376240128</v>
      </c>
      <c r="AG34" s="29">
        <v>1.4831156237598655</v>
      </c>
      <c r="AH34" s="400" t="s">
        <v>6</v>
      </c>
      <c r="AI34" s="409">
        <v>54278.028685999998</v>
      </c>
      <c r="AJ34" s="20">
        <v>54278.028685999998</v>
      </c>
      <c r="AK34" s="35">
        <v>4434.3248299999996</v>
      </c>
      <c r="AL34" s="32">
        <v>1262.1575419999999</v>
      </c>
      <c r="AM34" s="20">
        <v>5696.4823719999995</v>
      </c>
      <c r="AN34" s="20">
        <f t="shared" si="2"/>
        <v>59974.511057999996</v>
      </c>
      <c r="AO34" s="29">
        <f t="shared" si="3"/>
        <v>90.501827740636259</v>
      </c>
      <c r="AP34" s="29">
        <f t="shared" si="4"/>
        <v>9.4981722593637485</v>
      </c>
      <c r="AQ34" s="400" t="s">
        <v>6</v>
      </c>
      <c r="AR34" s="409">
        <v>0</v>
      </c>
      <c r="AS34" s="32">
        <v>1</v>
      </c>
      <c r="AT34" s="32">
        <v>62544.167905000002</v>
      </c>
      <c r="AU34" s="20">
        <v>62545.167905000002</v>
      </c>
      <c r="AV34" s="35">
        <v>4902.849475</v>
      </c>
      <c r="AW34" s="32">
        <v>98.136778000000007</v>
      </c>
      <c r="AX34" s="32">
        <v>0</v>
      </c>
      <c r="AY34" s="20">
        <v>5000.986253</v>
      </c>
      <c r="AZ34" s="20">
        <v>67546.154158000005</v>
      </c>
      <c r="BA34" s="29">
        <f t="shared" si="5"/>
        <v>92.596193942734345</v>
      </c>
      <c r="BB34" s="29">
        <f t="shared" si="6"/>
        <v>7.4038060572656539</v>
      </c>
      <c r="BC34" s="400" t="s">
        <v>6</v>
      </c>
      <c r="BD34" s="409">
        <v>0.5</v>
      </c>
      <c r="BE34" s="32">
        <v>11.204000000000001</v>
      </c>
      <c r="BF34" s="32">
        <v>63559.009173999999</v>
      </c>
      <c r="BG34" s="20">
        <v>63570.713173999997</v>
      </c>
      <c r="BH34" s="35">
        <v>4879.1638380000004</v>
      </c>
      <c r="BI34" s="32">
        <v>266.224401</v>
      </c>
      <c r="BJ34" s="32">
        <v>0</v>
      </c>
      <c r="BK34" s="20">
        <v>5145.3882390000008</v>
      </c>
      <c r="BL34" s="20">
        <v>68716.101412999997</v>
      </c>
      <c r="BM34" s="29">
        <f t="shared" si="7"/>
        <v>92.512106866955392</v>
      </c>
      <c r="BN34" s="29">
        <f t="shared" si="8"/>
        <v>7.4878931330446159</v>
      </c>
      <c r="BO34" s="400" t="s">
        <v>6</v>
      </c>
      <c r="BP34" s="409">
        <v>0</v>
      </c>
      <c r="BQ34" s="32">
        <v>27</v>
      </c>
      <c r="BR34" s="32">
        <v>62947.430455000002</v>
      </c>
      <c r="BS34" s="20">
        <v>62974.430455000002</v>
      </c>
      <c r="BT34" s="35">
        <v>4575.2250549999999</v>
      </c>
      <c r="BU34" s="32">
        <v>461.13515699999999</v>
      </c>
      <c r="BV34" s="32">
        <v>0</v>
      </c>
      <c r="BW34" s="20">
        <v>5036.3602119999996</v>
      </c>
      <c r="BX34" s="20">
        <v>68010.790666999994</v>
      </c>
      <c r="BY34" s="29">
        <f t="shared" si="9"/>
        <v>92.594763033031867</v>
      </c>
      <c r="BZ34" s="29">
        <f t="shared" si="10"/>
        <v>7.4052369669681379</v>
      </c>
      <c r="CA34" s="400" t="s">
        <v>6</v>
      </c>
      <c r="CB34" s="409">
        <v>0</v>
      </c>
      <c r="CC34" s="32">
        <v>0</v>
      </c>
      <c r="CD34" s="32">
        <v>81626.200536999997</v>
      </c>
      <c r="CE34" s="20">
        <v>81626.200536999997</v>
      </c>
      <c r="CF34" s="35">
        <v>4850.9364050000004</v>
      </c>
      <c r="CG34" s="32">
        <v>3430.5873849999998</v>
      </c>
      <c r="CH34" s="32">
        <v>0</v>
      </c>
      <c r="CI34" s="20">
        <v>8281.5237899999993</v>
      </c>
      <c r="CJ34" s="20">
        <v>89907.724327000004</v>
      </c>
      <c r="CK34" s="29">
        <f t="shared" si="11"/>
        <v>90.78886285690028</v>
      </c>
      <c r="CL34" s="29">
        <f t="shared" si="12"/>
        <v>9.2111371430997195</v>
      </c>
      <c r="CM34" s="400" t="s">
        <v>553</v>
      </c>
      <c r="CN34" s="667">
        <v>5244.8138209999997</v>
      </c>
      <c r="CO34" s="668">
        <v>249.23195100000001</v>
      </c>
      <c r="CP34" s="668">
        <v>81157.402661999993</v>
      </c>
      <c r="CQ34" s="669">
        <v>86651.448434000005</v>
      </c>
      <c r="CR34" s="670">
        <v>6.0527710912932156</v>
      </c>
      <c r="CS34" s="670">
        <v>0.28762583373298489</v>
      </c>
      <c r="CT34" s="670">
        <v>93.659603074973788</v>
      </c>
      <c r="CU34" s="400" t="s">
        <v>553</v>
      </c>
      <c r="CV34" s="667">
        <v>5413.508323</v>
      </c>
      <c r="CW34" s="668">
        <v>400.23809699999998</v>
      </c>
      <c r="CX34" s="668">
        <v>83307.645755999998</v>
      </c>
      <c r="CY34" s="669">
        <v>89121.392175999994</v>
      </c>
      <c r="CZ34" s="670">
        <v>6.0743085255100304</v>
      </c>
      <c r="DA34" s="670">
        <v>0.44909318316032998</v>
      </c>
      <c r="DB34" s="670">
        <v>93.476598291329594</v>
      </c>
      <c r="DC34" s="400" t="s">
        <v>553</v>
      </c>
      <c r="DD34" s="667">
        <v>5815.2265180000004</v>
      </c>
      <c r="DE34" s="668">
        <v>378.128759</v>
      </c>
      <c r="DF34" s="668">
        <v>84220.242306999993</v>
      </c>
      <c r="DG34" s="669">
        <v>90413.597584000003</v>
      </c>
      <c r="DH34" s="670">
        <v>6.4318052520775799</v>
      </c>
      <c r="DI34" s="670">
        <v>0.41822111839836285</v>
      </c>
      <c r="DJ34" s="670">
        <v>93.149973629524055</v>
      </c>
      <c r="DK34" s="729"/>
      <c r="DL34" s="729"/>
      <c r="DM34" s="729"/>
      <c r="DN34" s="729"/>
      <c r="DO34" s="729"/>
      <c r="DP34" s="729"/>
    </row>
    <row r="35" spans="1:120" ht="15.75" x14ac:dyDescent="0.25">
      <c r="A35" s="400" t="s">
        <v>5</v>
      </c>
      <c r="B35" s="19">
        <v>0</v>
      </c>
      <c r="C35" s="32">
        <v>613.11876199999995</v>
      </c>
      <c r="D35" s="32">
        <v>111.874</v>
      </c>
      <c r="E35" s="20">
        <v>724.99276199999997</v>
      </c>
      <c r="F35" s="19">
        <v>0</v>
      </c>
      <c r="G35" s="32">
        <v>103.169285</v>
      </c>
      <c r="H35" s="32">
        <v>0</v>
      </c>
      <c r="I35" s="20">
        <v>103.169285</v>
      </c>
      <c r="J35" s="20">
        <v>828.16204700000003</v>
      </c>
      <c r="K35" s="407">
        <f t="shared" si="0"/>
        <v>87.542379492790246</v>
      </c>
      <c r="L35" s="408">
        <f t="shared" si="1"/>
        <v>12.457620507209743</v>
      </c>
      <c r="M35" s="400" t="s">
        <v>5</v>
      </c>
      <c r="N35" s="19">
        <v>0</v>
      </c>
      <c r="O35" s="32">
        <v>0</v>
      </c>
      <c r="P35" s="32">
        <v>624.80950099999995</v>
      </c>
      <c r="Q35" s="20">
        <v>624.80950099999995</v>
      </c>
      <c r="R35" s="19">
        <v>0</v>
      </c>
      <c r="S35" s="32">
        <v>167.19305199999999</v>
      </c>
      <c r="T35" s="32">
        <v>0</v>
      </c>
      <c r="U35" s="20">
        <v>167.19305199999999</v>
      </c>
      <c r="V35" s="20">
        <v>792.00255300000003</v>
      </c>
      <c r="W35" s="29">
        <v>78.889834209915719</v>
      </c>
      <c r="X35" s="29">
        <v>21.110165790084281</v>
      </c>
      <c r="Y35" s="400" t="s">
        <v>5</v>
      </c>
      <c r="Z35" s="409">
        <v>592.86325399999998</v>
      </c>
      <c r="AA35" s="20">
        <v>592.86325399999998</v>
      </c>
      <c r="AB35" s="35">
        <v>2</v>
      </c>
      <c r="AC35" s="32">
        <v>69.722577000000001</v>
      </c>
      <c r="AD35" s="20">
        <v>71.722577000000001</v>
      </c>
      <c r="AE35" s="20">
        <v>664.58583099999998</v>
      </c>
      <c r="AF35" s="29">
        <v>89.207928659556401</v>
      </c>
      <c r="AG35" s="29">
        <v>10.792071340443609</v>
      </c>
      <c r="AH35" s="400" t="s">
        <v>5</v>
      </c>
      <c r="AI35" s="409">
        <v>202.62000900000001</v>
      </c>
      <c r="AJ35" s="20">
        <v>202.62000900000001</v>
      </c>
      <c r="AK35" s="35">
        <v>410.80399199999999</v>
      </c>
      <c r="AL35" s="32">
        <v>8.2138349999999996</v>
      </c>
      <c r="AM35" s="20">
        <v>419.01782700000001</v>
      </c>
      <c r="AN35" s="20">
        <f t="shared" si="2"/>
        <v>621.63783599999999</v>
      </c>
      <c r="AO35" s="29">
        <f t="shared" si="3"/>
        <v>32.59454255612588</v>
      </c>
      <c r="AP35" s="29">
        <f t="shared" si="4"/>
        <v>67.405457443874127</v>
      </c>
      <c r="AQ35" s="400" t="s">
        <v>5</v>
      </c>
      <c r="AR35" s="409">
        <v>0</v>
      </c>
      <c r="AS35" s="32">
        <v>0</v>
      </c>
      <c r="AT35" s="32">
        <v>202.62000900000001</v>
      </c>
      <c r="AU35" s="20">
        <v>202.62000900000001</v>
      </c>
      <c r="AV35" s="35">
        <v>403.84253899999999</v>
      </c>
      <c r="AW35" s="32">
        <v>12.208</v>
      </c>
      <c r="AX35" s="32">
        <v>0</v>
      </c>
      <c r="AY35" s="20">
        <v>416.05053900000001</v>
      </c>
      <c r="AZ35" s="20">
        <v>618.67054800000005</v>
      </c>
      <c r="BA35" s="29">
        <f t="shared" si="5"/>
        <v>32.750873571566878</v>
      </c>
      <c r="BB35" s="29">
        <f t="shared" si="6"/>
        <v>67.249126428433115</v>
      </c>
      <c r="BC35" s="400" t="s">
        <v>5</v>
      </c>
      <c r="BD35" s="409"/>
      <c r="BE35" s="32">
        <v>0</v>
      </c>
      <c r="BF35" s="32">
        <v>202.62000900000001</v>
      </c>
      <c r="BG35" s="20">
        <v>202.62000900000001</v>
      </c>
      <c r="BH35" s="35">
        <v>407.68463000000003</v>
      </c>
      <c r="BI35" s="32">
        <v>28.771629000000001</v>
      </c>
      <c r="BJ35" s="32">
        <v>0</v>
      </c>
      <c r="BK35" s="20">
        <v>436.45625900000005</v>
      </c>
      <c r="BL35" s="20">
        <v>639.07626800000003</v>
      </c>
      <c r="BM35" s="29">
        <f t="shared" si="7"/>
        <v>31.705137421876543</v>
      </c>
      <c r="BN35" s="29">
        <f t="shared" si="8"/>
        <v>68.294862578123471</v>
      </c>
      <c r="BO35" s="400" t="s">
        <v>5</v>
      </c>
      <c r="BP35" s="409">
        <v>0</v>
      </c>
      <c r="BQ35" s="32">
        <v>0</v>
      </c>
      <c r="BR35" s="32">
        <v>202.618765</v>
      </c>
      <c r="BS35" s="20">
        <v>202.618765</v>
      </c>
      <c r="BT35" s="35">
        <v>403</v>
      </c>
      <c r="BU35" s="32">
        <v>26.679321000000002</v>
      </c>
      <c r="BV35" s="32">
        <v>0</v>
      </c>
      <c r="BW35" s="20">
        <v>429.67932100000002</v>
      </c>
      <c r="BX35" s="20">
        <v>632.29808600000001</v>
      </c>
      <c r="BY35" s="29">
        <f t="shared" si="9"/>
        <v>32.044817070662454</v>
      </c>
      <c r="BZ35" s="29">
        <f t="shared" si="10"/>
        <v>67.955182929337539</v>
      </c>
      <c r="CA35" s="400" t="s">
        <v>5</v>
      </c>
      <c r="CB35" s="409">
        <v>0</v>
      </c>
      <c r="CC35" s="32">
        <v>0</v>
      </c>
      <c r="CD35" s="32">
        <v>203.08235500000001</v>
      </c>
      <c r="CE35" s="20">
        <v>203.08235500000001</v>
      </c>
      <c r="CF35" s="35">
        <v>405.4</v>
      </c>
      <c r="CG35" s="32">
        <v>32.896523999999999</v>
      </c>
      <c r="CH35" s="32">
        <v>0</v>
      </c>
      <c r="CI35" s="20">
        <v>438.29652399999998</v>
      </c>
      <c r="CJ35" s="20">
        <v>641.37887899999998</v>
      </c>
      <c r="CK35" s="29">
        <f t="shared" si="11"/>
        <v>31.663399224594677</v>
      </c>
      <c r="CL35" s="29">
        <f t="shared" si="12"/>
        <v>68.33660077540533</v>
      </c>
      <c r="CM35" s="400" t="s">
        <v>5</v>
      </c>
      <c r="CN35" s="667">
        <v>413.70957499999997</v>
      </c>
      <c r="CO35" s="668">
        <v>172.17132799999999</v>
      </c>
      <c r="CP35" s="668">
        <v>201.354501</v>
      </c>
      <c r="CQ35" s="669">
        <v>787.23540400000002</v>
      </c>
      <c r="CR35" s="670">
        <v>52.552206480794908</v>
      </c>
      <c r="CS35" s="670">
        <v>21.870374112391925</v>
      </c>
      <c r="CT35" s="670">
        <v>25.577419406813164</v>
      </c>
      <c r="CU35" s="400" t="s">
        <v>5</v>
      </c>
      <c r="CV35" s="667">
        <v>409.96415100000002</v>
      </c>
      <c r="CW35" s="668">
        <v>258.46880700000003</v>
      </c>
      <c r="CX35" s="668">
        <v>133.414569</v>
      </c>
      <c r="CY35" s="669">
        <v>801.84752700000001</v>
      </c>
      <c r="CZ35" s="670">
        <v>51.127444706828904</v>
      </c>
      <c r="DA35" s="670">
        <v>32.234159026096201</v>
      </c>
      <c r="DB35" s="670">
        <v>16.6383962670748</v>
      </c>
      <c r="DC35" s="400" t="s">
        <v>5</v>
      </c>
      <c r="DD35" s="667">
        <v>410.31413500000002</v>
      </c>
      <c r="DE35" s="668">
        <v>312.26083999999997</v>
      </c>
      <c r="DF35" s="668">
        <v>63.603999999999999</v>
      </c>
      <c r="DG35" s="669">
        <v>786.17897500000004</v>
      </c>
      <c r="DH35" s="670">
        <v>52.190932096600527</v>
      </c>
      <c r="DI35" s="670">
        <v>39.718798127360245</v>
      </c>
      <c r="DJ35" s="670">
        <v>8.0902697760392268</v>
      </c>
      <c r="DK35" s="729"/>
      <c r="DL35" s="729"/>
      <c r="DM35" s="729"/>
      <c r="DN35" s="729"/>
      <c r="DO35" s="729"/>
      <c r="DP35" s="729"/>
    </row>
    <row r="36" spans="1:120" ht="15.75" x14ac:dyDescent="0.25">
      <c r="A36" s="400" t="s">
        <v>4</v>
      </c>
      <c r="B36" s="19">
        <v>0</v>
      </c>
      <c r="C36" s="32">
        <v>33.554713999999997</v>
      </c>
      <c r="D36" s="32">
        <v>0</v>
      </c>
      <c r="E36" s="20">
        <v>33.554713999999997</v>
      </c>
      <c r="F36" s="19">
        <v>0</v>
      </c>
      <c r="G36" s="32">
        <v>42.877186000000002</v>
      </c>
      <c r="H36" s="32">
        <v>0</v>
      </c>
      <c r="I36" s="20">
        <v>42.877186000000002</v>
      </c>
      <c r="J36" s="20">
        <v>76.431899999999999</v>
      </c>
      <c r="K36" s="407">
        <f t="shared" si="0"/>
        <v>43.90145214236464</v>
      </c>
      <c r="L36" s="408">
        <f t="shared" si="1"/>
        <v>56.09854785763536</v>
      </c>
      <c r="M36" s="400" t="s">
        <v>4</v>
      </c>
      <c r="N36" s="19">
        <v>0</v>
      </c>
      <c r="O36" s="32">
        <v>0</v>
      </c>
      <c r="P36" s="32">
        <v>0</v>
      </c>
      <c r="Q36" s="20">
        <v>0</v>
      </c>
      <c r="R36" s="19">
        <v>0</v>
      </c>
      <c r="S36" s="32">
        <v>75.966223999999997</v>
      </c>
      <c r="T36" s="32">
        <v>0</v>
      </c>
      <c r="U36" s="20">
        <v>75.966223999999997</v>
      </c>
      <c r="V36" s="20">
        <v>75.966223999999997</v>
      </c>
      <c r="W36" s="29">
        <v>0</v>
      </c>
      <c r="X36" s="29">
        <v>100</v>
      </c>
      <c r="Y36" s="400" t="s">
        <v>4</v>
      </c>
      <c r="Z36" s="409">
        <v>16.475473999999998</v>
      </c>
      <c r="AA36" s="20">
        <v>16.475473999999998</v>
      </c>
      <c r="AB36" s="35">
        <v>0</v>
      </c>
      <c r="AC36" s="32">
        <v>20.179518999999999</v>
      </c>
      <c r="AD36" s="20">
        <v>20.179518999999999</v>
      </c>
      <c r="AE36" s="20">
        <v>36.654992999999997</v>
      </c>
      <c r="AF36" s="29">
        <v>44.947420942080115</v>
      </c>
      <c r="AG36" s="29">
        <v>55.052579057919893</v>
      </c>
      <c r="AH36" s="400" t="s">
        <v>4</v>
      </c>
      <c r="AI36" s="409">
        <v>15.6</v>
      </c>
      <c r="AJ36" s="20">
        <v>15.6</v>
      </c>
      <c r="AK36" s="35">
        <v>0</v>
      </c>
      <c r="AL36" s="32">
        <v>13.062522</v>
      </c>
      <c r="AM36" s="20">
        <v>13.062522</v>
      </c>
      <c r="AN36" s="20">
        <f t="shared" si="2"/>
        <v>28.662521999999999</v>
      </c>
      <c r="AO36" s="29">
        <f t="shared" si="3"/>
        <v>54.426473706675218</v>
      </c>
      <c r="AP36" s="29">
        <f t="shared" si="4"/>
        <v>45.573526293324775</v>
      </c>
      <c r="AQ36" s="400" t="s">
        <v>4</v>
      </c>
      <c r="AR36" s="409">
        <v>0</v>
      </c>
      <c r="AS36" s="32">
        <v>0</v>
      </c>
      <c r="AT36" s="32">
        <v>15.6</v>
      </c>
      <c r="AU36" s="20">
        <v>15.6</v>
      </c>
      <c r="AV36" s="35">
        <v>0</v>
      </c>
      <c r="AW36" s="32">
        <v>12.669304</v>
      </c>
      <c r="AX36" s="32">
        <v>0</v>
      </c>
      <c r="AY36" s="20">
        <v>12.669304</v>
      </c>
      <c r="AZ36" s="20">
        <v>28.269304000000002</v>
      </c>
      <c r="BA36" s="29">
        <f t="shared" si="5"/>
        <v>55.183530517765831</v>
      </c>
      <c r="BB36" s="29">
        <f t="shared" si="6"/>
        <v>44.816469482234154</v>
      </c>
      <c r="BC36" s="400" t="s">
        <v>4</v>
      </c>
      <c r="BD36" s="409"/>
      <c r="BE36" s="32">
        <v>0</v>
      </c>
      <c r="BF36" s="32">
        <v>17.397805000000002</v>
      </c>
      <c r="BG36" s="20">
        <v>17.397805000000002</v>
      </c>
      <c r="BH36" s="35">
        <v>0.53197099999999997</v>
      </c>
      <c r="BI36" s="32">
        <v>15.874438</v>
      </c>
      <c r="BJ36" s="32">
        <v>0</v>
      </c>
      <c r="BK36" s="20">
        <v>16.406409</v>
      </c>
      <c r="BL36" s="20">
        <v>33.804214000000002</v>
      </c>
      <c r="BM36" s="29">
        <f t="shared" si="7"/>
        <v>51.466379309987801</v>
      </c>
      <c r="BN36" s="29">
        <f t="shared" si="8"/>
        <v>48.533620690012199</v>
      </c>
      <c r="BO36" s="400" t="s">
        <v>4</v>
      </c>
      <c r="BP36" s="409">
        <v>0</v>
      </c>
      <c r="BQ36" s="32">
        <v>0</v>
      </c>
      <c r="BR36" s="32">
        <v>17.399318999999998</v>
      </c>
      <c r="BS36" s="20">
        <v>17.399318999999998</v>
      </c>
      <c r="BT36" s="35">
        <v>0.45556799999999997</v>
      </c>
      <c r="BU36" s="32">
        <v>11.978737000000001</v>
      </c>
      <c r="BV36" s="32">
        <v>0</v>
      </c>
      <c r="BW36" s="20">
        <v>12.434305</v>
      </c>
      <c r="BX36" s="20">
        <v>29.833624</v>
      </c>
      <c r="BY36" s="29">
        <f t="shared" si="9"/>
        <v>58.321171440653664</v>
      </c>
      <c r="BZ36" s="29">
        <f t="shared" si="10"/>
        <v>41.678828559346321</v>
      </c>
      <c r="CA36" s="400" t="s">
        <v>4</v>
      </c>
      <c r="CB36" s="409">
        <v>0</v>
      </c>
      <c r="CC36" s="32">
        <v>0</v>
      </c>
      <c r="CD36" s="32">
        <v>17.624639999999999</v>
      </c>
      <c r="CE36" s="20">
        <v>17.624639999999999</v>
      </c>
      <c r="CF36" s="35">
        <v>0.39748699999999998</v>
      </c>
      <c r="CG36" s="32">
        <v>23.442995</v>
      </c>
      <c r="CH36" s="32">
        <v>0</v>
      </c>
      <c r="CI36" s="20">
        <v>23.840482000000002</v>
      </c>
      <c r="CJ36" s="20">
        <v>41.465122000000001</v>
      </c>
      <c r="CK36" s="29">
        <f t="shared" si="11"/>
        <v>42.50473446092839</v>
      </c>
      <c r="CL36" s="29">
        <f t="shared" si="12"/>
        <v>57.49526553907161</v>
      </c>
      <c r="CM36" s="400" t="s">
        <v>4</v>
      </c>
      <c r="CN36" s="667">
        <v>33.67257</v>
      </c>
      <c r="CO36" s="668">
        <v>10.917376000000001</v>
      </c>
      <c r="CP36" s="668">
        <v>1.679225</v>
      </c>
      <c r="CQ36" s="669">
        <v>46.269171</v>
      </c>
      <c r="CR36" s="670">
        <v>72.775390767213011</v>
      </c>
      <c r="CS36" s="670">
        <v>23.595356830577323</v>
      </c>
      <c r="CT36" s="670">
        <v>3.6292524022096697</v>
      </c>
      <c r="CU36" s="400" t="s">
        <v>4</v>
      </c>
      <c r="CV36" s="667">
        <v>33.080081999999997</v>
      </c>
      <c r="CW36" s="668">
        <v>11.70096</v>
      </c>
      <c r="CX36" s="668">
        <v>1.9825820000000001</v>
      </c>
      <c r="CY36" s="669">
        <v>46.763624</v>
      </c>
      <c r="CZ36" s="670">
        <v>70.738918780118496</v>
      </c>
      <c r="DA36" s="670">
        <v>25.021499616881702</v>
      </c>
      <c r="DB36" s="670">
        <v>4.2395816029997997</v>
      </c>
      <c r="DC36" s="400" t="s">
        <v>4</v>
      </c>
      <c r="DD36" s="667">
        <v>31.785865000000001</v>
      </c>
      <c r="DE36" s="668">
        <v>10.017376000000001</v>
      </c>
      <c r="DF36" s="668">
        <v>2.5292089999999998</v>
      </c>
      <c r="DG36" s="669">
        <v>44.332450000000001</v>
      </c>
      <c r="DH36" s="670">
        <v>71.698868436100412</v>
      </c>
      <c r="DI36" s="670">
        <v>22.596035184159685</v>
      </c>
      <c r="DJ36" s="670">
        <v>5.7050963797398966</v>
      </c>
      <c r="DK36" s="729"/>
      <c r="DL36" s="729"/>
      <c r="DM36" s="729"/>
      <c r="DN36" s="729"/>
      <c r="DO36" s="729"/>
      <c r="DP36" s="729"/>
    </row>
    <row r="37" spans="1:120" ht="25.5" x14ac:dyDescent="0.25">
      <c r="A37" s="400" t="s">
        <v>3</v>
      </c>
      <c r="B37" s="19">
        <v>367.619891</v>
      </c>
      <c r="C37" s="32">
        <v>282.92267399999997</v>
      </c>
      <c r="D37" s="32">
        <v>1295.482651</v>
      </c>
      <c r="E37" s="20">
        <v>1946.025216</v>
      </c>
      <c r="F37" s="19">
        <v>357.74968100000001</v>
      </c>
      <c r="G37" s="32">
        <v>15.564692000000001</v>
      </c>
      <c r="H37" s="32">
        <v>4.3375159999999999</v>
      </c>
      <c r="I37" s="20">
        <v>377.65188899999998</v>
      </c>
      <c r="J37" s="20">
        <v>2323.6771050000002</v>
      </c>
      <c r="K37" s="407">
        <f t="shared" si="0"/>
        <v>83.747660628605274</v>
      </c>
      <c r="L37" s="408">
        <f t="shared" si="1"/>
        <v>16.252339371394719</v>
      </c>
      <c r="M37" s="400" t="s">
        <v>3</v>
      </c>
      <c r="N37" s="19">
        <v>111.15499800000001</v>
      </c>
      <c r="O37" s="32">
        <v>0</v>
      </c>
      <c r="P37" s="32">
        <v>1122.952043</v>
      </c>
      <c r="Q37" s="20">
        <v>1234.107041</v>
      </c>
      <c r="R37" s="19">
        <v>480.06735900000001</v>
      </c>
      <c r="S37" s="32">
        <v>18.977497</v>
      </c>
      <c r="T37" s="32">
        <v>5.7662999999999999E-2</v>
      </c>
      <c r="U37" s="20">
        <v>499.10251899999997</v>
      </c>
      <c r="V37" s="20">
        <v>1733.20956</v>
      </c>
      <c r="W37" s="29">
        <v>71.203567617062987</v>
      </c>
      <c r="X37" s="29">
        <v>28.796432382937013</v>
      </c>
      <c r="Y37" s="400" t="s">
        <v>3</v>
      </c>
      <c r="Z37" s="409">
        <v>1111.3049080000001</v>
      </c>
      <c r="AA37" s="20">
        <v>1111.3049080000001</v>
      </c>
      <c r="AB37" s="35">
        <v>435.634345</v>
      </c>
      <c r="AC37" s="32">
        <v>17.239826000000001</v>
      </c>
      <c r="AD37" s="20">
        <v>452.87417099999999</v>
      </c>
      <c r="AE37" s="20">
        <v>1564.179079</v>
      </c>
      <c r="AF37" s="29">
        <v>71.047166077075502</v>
      </c>
      <c r="AG37" s="29">
        <v>28.952833922924498</v>
      </c>
      <c r="AH37" s="400" t="s">
        <v>3</v>
      </c>
      <c r="AI37" s="409">
        <v>1192.4589080000001</v>
      </c>
      <c r="AJ37" s="20">
        <v>1192.4589080000001</v>
      </c>
      <c r="AK37" s="35">
        <v>449.50776000000002</v>
      </c>
      <c r="AL37" s="32">
        <v>5.7793070000000002</v>
      </c>
      <c r="AM37" s="20">
        <v>455.28706700000004</v>
      </c>
      <c r="AN37" s="20">
        <f t="shared" si="2"/>
        <v>1647.745975</v>
      </c>
      <c r="AO37" s="29">
        <f t="shared" si="3"/>
        <v>72.369098519570059</v>
      </c>
      <c r="AP37" s="29">
        <f t="shared" si="4"/>
        <v>27.630901480429959</v>
      </c>
      <c r="AQ37" s="400" t="s">
        <v>3</v>
      </c>
      <c r="AR37" s="409">
        <v>0</v>
      </c>
      <c r="AS37" s="32">
        <v>0</v>
      </c>
      <c r="AT37" s="32">
        <v>1021.860324</v>
      </c>
      <c r="AU37" s="20">
        <v>1021.860324</v>
      </c>
      <c r="AV37" s="35">
        <v>423.80039499999998</v>
      </c>
      <c r="AW37" s="32">
        <v>9.3431940000000004</v>
      </c>
      <c r="AX37" s="32">
        <v>0</v>
      </c>
      <c r="AY37" s="20">
        <v>433.14358900000002</v>
      </c>
      <c r="AZ37" s="20">
        <v>1455.003913</v>
      </c>
      <c r="BA37" s="29">
        <f t="shared" si="5"/>
        <v>70.230761228200208</v>
      </c>
      <c r="BB37" s="29">
        <f t="shared" si="6"/>
        <v>29.769238771799785</v>
      </c>
      <c r="BC37" s="400" t="s">
        <v>3</v>
      </c>
      <c r="BD37" s="409">
        <v>0</v>
      </c>
      <c r="BE37" s="32">
        <v>0</v>
      </c>
      <c r="BF37" s="32">
        <v>875.63734399999998</v>
      </c>
      <c r="BG37" s="20">
        <v>875.63734399999998</v>
      </c>
      <c r="BH37" s="35">
        <v>443.27566899999999</v>
      </c>
      <c r="BI37" s="32">
        <v>28.910892</v>
      </c>
      <c r="BJ37" s="32">
        <v>0</v>
      </c>
      <c r="BK37" s="20">
        <v>472.18656099999998</v>
      </c>
      <c r="BL37" s="20">
        <v>1347.823905</v>
      </c>
      <c r="BM37" s="29">
        <f t="shared" si="7"/>
        <v>64.966746824393212</v>
      </c>
      <c r="BN37" s="29">
        <f t="shared" si="8"/>
        <v>35.033253175606795</v>
      </c>
      <c r="BO37" s="400" t="s">
        <v>3</v>
      </c>
      <c r="BP37" s="409">
        <v>0</v>
      </c>
      <c r="BQ37" s="32">
        <v>0</v>
      </c>
      <c r="BR37" s="32">
        <v>1041.7228500000001</v>
      </c>
      <c r="BS37" s="20">
        <v>1041.7228500000001</v>
      </c>
      <c r="BT37" s="35">
        <v>397.91545000000002</v>
      </c>
      <c r="BU37" s="32">
        <v>25.727335</v>
      </c>
      <c r="BV37" s="32">
        <v>0</v>
      </c>
      <c r="BW37" s="20">
        <v>423.642785</v>
      </c>
      <c r="BX37" s="20">
        <v>1465.3656350000001</v>
      </c>
      <c r="BY37" s="29">
        <f t="shared" si="9"/>
        <v>71.089619213023241</v>
      </c>
      <c r="BZ37" s="29">
        <f t="shared" si="10"/>
        <v>28.910380786976759</v>
      </c>
      <c r="CA37" s="400" t="s">
        <v>3</v>
      </c>
      <c r="CB37" s="409">
        <v>0</v>
      </c>
      <c r="CC37" s="32">
        <v>0</v>
      </c>
      <c r="CD37" s="32">
        <v>1017.308727</v>
      </c>
      <c r="CE37" s="20">
        <v>1017.308727</v>
      </c>
      <c r="CF37" s="35">
        <v>457.51668899999999</v>
      </c>
      <c r="CG37" s="32">
        <v>23.460668999999999</v>
      </c>
      <c r="CH37" s="32">
        <v>0</v>
      </c>
      <c r="CI37" s="20">
        <v>480.97735799999998</v>
      </c>
      <c r="CJ37" s="20">
        <v>1498.286085</v>
      </c>
      <c r="CK37" s="29">
        <f t="shared" si="11"/>
        <v>67.898162919933938</v>
      </c>
      <c r="CL37" s="29">
        <f t="shared" si="12"/>
        <v>32.101837080066055</v>
      </c>
      <c r="CM37" s="400" t="s">
        <v>3</v>
      </c>
      <c r="CN37" s="667">
        <v>833.24992199999997</v>
      </c>
      <c r="CO37" s="668">
        <v>63.773890000000002</v>
      </c>
      <c r="CP37" s="668">
        <v>1645.624037</v>
      </c>
      <c r="CQ37" s="669">
        <v>2542.647849</v>
      </c>
      <c r="CR37" s="670">
        <v>32.77095262435612</v>
      </c>
      <c r="CS37" s="670">
        <v>2.5081684050381448</v>
      </c>
      <c r="CT37" s="670">
        <v>64.720878970605739</v>
      </c>
      <c r="CU37" s="400" t="s">
        <v>3</v>
      </c>
      <c r="CV37" s="667">
        <v>1054.8257960000001</v>
      </c>
      <c r="CW37" s="668">
        <v>80.309273000000005</v>
      </c>
      <c r="CX37" s="668">
        <v>2068.9000289999999</v>
      </c>
      <c r="CY37" s="669">
        <v>3204.0350979999998</v>
      </c>
      <c r="CZ37" s="670">
        <v>32.921792793669297</v>
      </c>
      <c r="DA37" s="670">
        <v>2.5065041593998201</v>
      </c>
      <c r="DB37" s="670">
        <v>64.571703046930907</v>
      </c>
      <c r="DC37" s="400" t="s">
        <v>3</v>
      </c>
      <c r="DD37" s="667">
        <v>1271.864386</v>
      </c>
      <c r="DE37" s="668">
        <v>102.658367</v>
      </c>
      <c r="DF37" s="668">
        <v>1859.9131629999999</v>
      </c>
      <c r="DG37" s="669">
        <v>3234.4359159999999</v>
      </c>
      <c r="DH37" s="670">
        <v>39.322602736025267</v>
      </c>
      <c r="DI37" s="670">
        <v>3.1739187192478604</v>
      </c>
      <c r="DJ37" s="670">
        <v>57.503478544726875</v>
      </c>
      <c r="DK37" s="729"/>
      <c r="DL37" s="729"/>
      <c r="DM37" s="729"/>
      <c r="DN37" s="729"/>
      <c r="DO37" s="729"/>
      <c r="DP37" s="729"/>
    </row>
    <row r="38" spans="1:120" ht="15.75" x14ac:dyDescent="0.25">
      <c r="A38" s="400" t="s">
        <v>2</v>
      </c>
      <c r="B38" s="19">
        <v>53.089196000000001</v>
      </c>
      <c r="C38" s="32">
        <v>2909.2774960000002</v>
      </c>
      <c r="D38" s="32">
        <v>8852.1736359999995</v>
      </c>
      <c r="E38" s="20">
        <v>11814.540327999999</v>
      </c>
      <c r="F38" s="19">
        <v>553.69676700000002</v>
      </c>
      <c r="G38" s="32">
        <v>1302.011792</v>
      </c>
      <c r="H38" s="32">
        <v>79.641683</v>
      </c>
      <c r="I38" s="20">
        <v>1935.350242</v>
      </c>
      <c r="J38" s="20">
        <v>13749.89057</v>
      </c>
      <c r="K38" s="407">
        <f t="shared" si="0"/>
        <v>85.924613493123971</v>
      </c>
      <c r="L38" s="408">
        <f t="shared" si="1"/>
        <v>14.075386506876033</v>
      </c>
      <c r="M38" s="400" t="s">
        <v>2</v>
      </c>
      <c r="N38" s="19">
        <v>0</v>
      </c>
      <c r="O38" s="32">
        <v>7.5931550000000003</v>
      </c>
      <c r="P38" s="32">
        <v>12338.767137999999</v>
      </c>
      <c r="Q38" s="20">
        <v>12346.360293</v>
      </c>
      <c r="R38" s="19">
        <v>498.48770999999999</v>
      </c>
      <c r="S38" s="32">
        <v>1956.1835450000001</v>
      </c>
      <c r="T38" s="32">
        <v>0</v>
      </c>
      <c r="U38" s="20">
        <v>2454.6712550000002</v>
      </c>
      <c r="V38" s="20">
        <v>14801.031548000001</v>
      </c>
      <c r="W38" s="29">
        <v>83.415539335623606</v>
      </c>
      <c r="X38" s="29">
        <v>16.584460664376394</v>
      </c>
      <c r="Y38" s="400" t="s">
        <v>2</v>
      </c>
      <c r="Z38" s="409">
        <v>10916.534618</v>
      </c>
      <c r="AA38" s="20">
        <v>10916.534618</v>
      </c>
      <c r="AB38" s="35">
        <v>943.58835399999998</v>
      </c>
      <c r="AC38" s="32">
        <v>1661.8965370000001</v>
      </c>
      <c r="AD38" s="20">
        <v>2605.4848910000001</v>
      </c>
      <c r="AE38" s="20">
        <v>13522.019509</v>
      </c>
      <c r="AF38" s="29">
        <v>80.731540216564255</v>
      </c>
      <c r="AG38" s="29">
        <v>19.268459783435741</v>
      </c>
      <c r="AH38" s="400" t="s">
        <v>2</v>
      </c>
      <c r="AI38" s="409">
        <v>7367.3352770000001</v>
      </c>
      <c r="AJ38" s="20">
        <v>7367.3352770000001</v>
      </c>
      <c r="AK38" s="35">
        <v>628.995093</v>
      </c>
      <c r="AL38" s="32">
        <v>2965.6966320000001</v>
      </c>
      <c r="AM38" s="20">
        <v>3594.6917250000001</v>
      </c>
      <c r="AN38" s="20">
        <f t="shared" si="2"/>
        <v>10962.027001999999</v>
      </c>
      <c r="AO38" s="29">
        <f t="shared" si="3"/>
        <v>67.207782608598251</v>
      </c>
      <c r="AP38" s="29">
        <f t="shared" si="4"/>
        <v>32.792217391401756</v>
      </c>
      <c r="AQ38" s="400" t="s">
        <v>2</v>
      </c>
      <c r="AR38" s="409">
        <v>0</v>
      </c>
      <c r="AS38" s="32">
        <v>16.13</v>
      </c>
      <c r="AT38" s="32">
        <v>6581.0082929999999</v>
      </c>
      <c r="AU38" s="20">
        <v>6597.138293</v>
      </c>
      <c r="AV38" s="35">
        <v>1781.8215990000001</v>
      </c>
      <c r="AW38" s="32">
        <v>1027.55818</v>
      </c>
      <c r="AX38" s="32">
        <v>0</v>
      </c>
      <c r="AY38" s="20">
        <v>2809.3797789999999</v>
      </c>
      <c r="AZ38" s="20">
        <v>9406.5180720000008</v>
      </c>
      <c r="BA38" s="29">
        <f t="shared" si="5"/>
        <v>70.133690729170368</v>
      </c>
      <c r="BB38" s="29">
        <f t="shared" si="6"/>
        <v>29.866309270829621</v>
      </c>
      <c r="BC38" s="400" t="s">
        <v>2</v>
      </c>
      <c r="BD38" s="409">
        <v>0</v>
      </c>
      <c r="BE38" s="32">
        <v>95.831244999999996</v>
      </c>
      <c r="BF38" s="32">
        <v>6338.3389010000001</v>
      </c>
      <c r="BG38" s="20">
        <v>6434.1701460000004</v>
      </c>
      <c r="BH38" s="35">
        <v>644.54992600000003</v>
      </c>
      <c r="BI38" s="32">
        <v>886.45703200000003</v>
      </c>
      <c r="BJ38" s="32">
        <v>0</v>
      </c>
      <c r="BK38" s="20">
        <v>1531.0069579999999</v>
      </c>
      <c r="BL38" s="20">
        <v>7965.1771040000003</v>
      </c>
      <c r="BM38" s="29">
        <f t="shared" si="7"/>
        <v>80.778745556942482</v>
      </c>
      <c r="BN38" s="29">
        <f t="shared" si="8"/>
        <v>19.221254443057514</v>
      </c>
      <c r="BO38" s="400" t="s">
        <v>2</v>
      </c>
      <c r="BP38" s="409">
        <v>0</v>
      </c>
      <c r="BQ38" s="32">
        <v>0</v>
      </c>
      <c r="BR38" s="32">
        <v>6339.1585699999996</v>
      </c>
      <c r="BS38" s="20">
        <v>6339.1585699999996</v>
      </c>
      <c r="BT38" s="35">
        <v>1119.3388870000001</v>
      </c>
      <c r="BU38" s="32">
        <v>2290.3736549999999</v>
      </c>
      <c r="BV38" s="32">
        <v>0</v>
      </c>
      <c r="BW38" s="20">
        <v>3409.7125420000002</v>
      </c>
      <c r="BX38" s="20">
        <v>9748.8711120000007</v>
      </c>
      <c r="BY38" s="29">
        <f t="shared" si="9"/>
        <v>65.02453973565261</v>
      </c>
      <c r="BZ38" s="29">
        <f t="shared" si="10"/>
        <v>34.975460264347376</v>
      </c>
      <c r="CA38" s="400" t="s">
        <v>2</v>
      </c>
      <c r="CB38" s="409">
        <v>0</v>
      </c>
      <c r="CC38" s="32">
        <v>0</v>
      </c>
      <c r="CD38" s="32">
        <v>6809.951575</v>
      </c>
      <c r="CE38" s="20">
        <v>6809.951575</v>
      </c>
      <c r="CF38" s="35">
        <v>485.83776499999999</v>
      </c>
      <c r="CG38" s="32">
        <v>2423.9530570000002</v>
      </c>
      <c r="CH38" s="32">
        <v>0</v>
      </c>
      <c r="CI38" s="20">
        <v>2909.7908219999999</v>
      </c>
      <c r="CJ38" s="20">
        <v>9719.742397</v>
      </c>
      <c r="CK38" s="29">
        <f t="shared" si="11"/>
        <v>70.063087033066765</v>
      </c>
      <c r="CL38" s="29">
        <f t="shared" si="12"/>
        <v>29.936912966933232</v>
      </c>
      <c r="CM38" s="400" t="s">
        <v>2</v>
      </c>
      <c r="CN38" s="667">
        <v>545.58341800000005</v>
      </c>
      <c r="CO38" s="668">
        <v>4930.8983699999999</v>
      </c>
      <c r="CP38" s="668">
        <v>7032.3001039999999</v>
      </c>
      <c r="CQ38" s="669">
        <v>12508.781892000001</v>
      </c>
      <c r="CR38" s="670">
        <v>4.3616030938146606</v>
      </c>
      <c r="CS38" s="670">
        <v>39.419492741763762</v>
      </c>
      <c r="CT38" s="670">
        <v>56.218904164421566</v>
      </c>
      <c r="CU38" s="400" t="s">
        <v>2</v>
      </c>
      <c r="CV38" s="667">
        <v>205.80538200000001</v>
      </c>
      <c r="CW38" s="668">
        <v>2578.8933740000002</v>
      </c>
      <c r="CX38" s="668">
        <v>8524.0783179999999</v>
      </c>
      <c r="CY38" s="669">
        <v>11308.777074</v>
      </c>
      <c r="CZ38" s="670">
        <v>1.81987301238051</v>
      </c>
      <c r="DA38" s="670">
        <v>22.804352381559699</v>
      </c>
      <c r="DB38" s="670">
        <v>75.375774606059807</v>
      </c>
      <c r="DC38" s="400" t="s">
        <v>2</v>
      </c>
      <c r="DD38" s="667">
        <v>1855.5493719999999</v>
      </c>
      <c r="DE38" s="668">
        <v>3106.7176770000001</v>
      </c>
      <c r="DF38" s="668">
        <v>6175.3316029999996</v>
      </c>
      <c r="DG38" s="669">
        <v>11137.598652000001</v>
      </c>
      <c r="DH38" s="670">
        <v>16.660228384749662</v>
      </c>
      <c r="DI38" s="670">
        <v>27.893963268663128</v>
      </c>
      <c r="DJ38" s="670">
        <v>55.445808346587199</v>
      </c>
      <c r="DK38" s="729"/>
      <c r="DL38" s="729"/>
      <c r="DM38" s="729"/>
      <c r="DN38" s="729"/>
      <c r="DO38" s="729"/>
      <c r="DP38" s="729"/>
    </row>
    <row r="39" spans="1:120" ht="16.5" thickBot="1" x14ac:dyDescent="0.3">
      <c r="A39" s="402" t="s">
        <v>1</v>
      </c>
      <c r="B39" s="21">
        <v>4097.5445170000003</v>
      </c>
      <c r="C39" s="33">
        <v>124.59287999999999</v>
      </c>
      <c r="D39" s="33">
        <v>292335.93100699998</v>
      </c>
      <c r="E39" s="22">
        <v>296558.06840400002</v>
      </c>
      <c r="F39" s="21">
        <v>0</v>
      </c>
      <c r="G39" s="33">
        <v>0</v>
      </c>
      <c r="H39" s="33">
        <v>0</v>
      </c>
      <c r="I39" s="22">
        <v>0</v>
      </c>
      <c r="J39" s="22">
        <v>296558.06840400002</v>
      </c>
      <c r="K39" s="411">
        <f t="shared" si="0"/>
        <v>100</v>
      </c>
      <c r="L39" s="408">
        <f t="shared" si="1"/>
        <v>0</v>
      </c>
      <c r="M39" s="402" t="s">
        <v>1</v>
      </c>
      <c r="N39" s="21">
        <v>0</v>
      </c>
      <c r="O39" s="33">
        <v>0</v>
      </c>
      <c r="P39" s="33">
        <v>338122.29990500002</v>
      </c>
      <c r="Q39" s="22">
        <v>338122.29990500002</v>
      </c>
      <c r="R39" s="21">
        <v>0</v>
      </c>
      <c r="S39" s="33">
        <v>0</v>
      </c>
      <c r="T39" s="33">
        <v>0</v>
      </c>
      <c r="U39" s="22">
        <v>0</v>
      </c>
      <c r="V39" s="22">
        <v>338122.29990500002</v>
      </c>
      <c r="W39" s="30">
        <v>100</v>
      </c>
      <c r="X39" s="30">
        <v>0</v>
      </c>
      <c r="Y39" s="412" t="s">
        <v>1</v>
      </c>
      <c r="Z39" s="413">
        <v>293889.15972599998</v>
      </c>
      <c r="AA39" s="22">
        <v>293889.15972599998</v>
      </c>
      <c r="AB39" s="36">
        <v>0</v>
      </c>
      <c r="AC39" s="33">
        <v>0</v>
      </c>
      <c r="AD39" s="22">
        <v>0</v>
      </c>
      <c r="AE39" s="22">
        <v>293889.15972599998</v>
      </c>
      <c r="AF39" s="30">
        <v>100</v>
      </c>
      <c r="AG39" s="30">
        <v>0</v>
      </c>
      <c r="AH39" s="412" t="s">
        <v>1</v>
      </c>
      <c r="AI39" s="413">
        <v>327834.72078199999</v>
      </c>
      <c r="AJ39" s="22">
        <v>327834.72078199999</v>
      </c>
      <c r="AK39" s="36">
        <v>0</v>
      </c>
      <c r="AL39" s="33">
        <v>0</v>
      </c>
      <c r="AM39" s="22">
        <v>0</v>
      </c>
      <c r="AN39" s="22">
        <f t="shared" si="2"/>
        <v>327834.72078199999</v>
      </c>
      <c r="AO39" s="30">
        <f t="shared" si="3"/>
        <v>100</v>
      </c>
      <c r="AP39" s="30">
        <f t="shared" si="4"/>
        <v>0</v>
      </c>
      <c r="AQ39" s="412" t="s">
        <v>1</v>
      </c>
      <c r="AR39" s="413">
        <v>0</v>
      </c>
      <c r="AS39" s="33">
        <v>0</v>
      </c>
      <c r="AT39" s="33">
        <v>293903.32004999998</v>
      </c>
      <c r="AU39" s="22">
        <v>293903.32004999998</v>
      </c>
      <c r="AV39" s="36">
        <v>0</v>
      </c>
      <c r="AW39" s="33">
        <v>0</v>
      </c>
      <c r="AX39" s="33">
        <v>0</v>
      </c>
      <c r="AY39" s="22">
        <v>0</v>
      </c>
      <c r="AZ39" s="22">
        <v>293903.32004999998</v>
      </c>
      <c r="BA39" s="30">
        <f t="shared" si="5"/>
        <v>100</v>
      </c>
      <c r="BB39" s="30">
        <f t="shared" si="6"/>
        <v>0</v>
      </c>
      <c r="BC39" s="412" t="s">
        <v>1</v>
      </c>
      <c r="BD39" s="413">
        <v>0</v>
      </c>
      <c r="BE39" s="33"/>
      <c r="BF39" s="33">
        <v>328531.12905500003</v>
      </c>
      <c r="BG39" s="22">
        <v>328531.12905500003</v>
      </c>
      <c r="BH39" s="36"/>
      <c r="BI39" s="33"/>
      <c r="BJ39" s="33"/>
      <c r="BK39" s="22"/>
      <c r="BL39" s="22"/>
      <c r="BM39" s="30"/>
      <c r="BN39" s="30"/>
      <c r="BO39" s="412" t="s">
        <v>1</v>
      </c>
      <c r="BP39" s="413">
        <v>0</v>
      </c>
      <c r="BQ39" s="33">
        <v>0</v>
      </c>
      <c r="BR39" s="33">
        <v>318279.748815</v>
      </c>
      <c r="BS39" s="22">
        <v>318279.748815</v>
      </c>
      <c r="BT39" s="36">
        <v>0</v>
      </c>
      <c r="BU39" s="33">
        <v>0</v>
      </c>
      <c r="BV39" s="33">
        <v>0</v>
      </c>
      <c r="BW39" s="22">
        <v>0</v>
      </c>
      <c r="BX39" s="22">
        <v>318279.748815</v>
      </c>
      <c r="BY39" s="30"/>
      <c r="BZ39" s="30"/>
      <c r="CA39" s="412" t="s">
        <v>1</v>
      </c>
      <c r="CB39" s="413">
        <v>0</v>
      </c>
      <c r="CC39" s="33">
        <v>0</v>
      </c>
      <c r="CD39" s="33">
        <v>301354.46422899998</v>
      </c>
      <c r="CE39" s="22">
        <v>301354.46422899998</v>
      </c>
      <c r="CF39" s="36">
        <v>0</v>
      </c>
      <c r="CG39" s="33">
        <v>0</v>
      </c>
      <c r="CH39" s="33">
        <v>0</v>
      </c>
      <c r="CI39" s="22">
        <v>0</v>
      </c>
      <c r="CJ39" s="22">
        <v>301354.46422899998</v>
      </c>
      <c r="CK39" s="30"/>
      <c r="CL39" s="30"/>
      <c r="CM39" s="412" t="s">
        <v>1</v>
      </c>
      <c r="CN39" s="671">
        <v>0</v>
      </c>
      <c r="CO39" s="672">
        <v>0</v>
      </c>
      <c r="CP39" s="672">
        <v>326419.84886500001</v>
      </c>
      <c r="CQ39" s="673">
        <v>326419.84886500001</v>
      </c>
      <c r="CR39" s="674">
        <v>0</v>
      </c>
      <c r="CS39" s="674">
        <v>0</v>
      </c>
      <c r="CT39" s="674">
        <v>100</v>
      </c>
      <c r="CU39" s="412" t="s">
        <v>1</v>
      </c>
      <c r="CV39" s="671"/>
      <c r="CW39" s="672"/>
      <c r="CX39" s="672">
        <v>299686.80670000002</v>
      </c>
      <c r="CY39" s="673">
        <v>299686.80670000002</v>
      </c>
      <c r="CZ39" s="674"/>
      <c r="DA39" s="674"/>
      <c r="DB39" s="674">
        <v>100</v>
      </c>
      <c r="DC39" s="412" t="s">
        <v>1</v>
      </c>
      <c r="DD39" s="671">
        <v>13.484999999999999</v>
      </c>
      <c r="DE39" s="672">
        <v>0</v>
      </c>
      <c r="DF39" s="672">
        <v>303036.64520000003</v>
      </c>
      <c r="DG39" s="673">
        <v>303050.13020000001</v>
      </c>
      <c r="DH39" s="674">
        <v>0</v>
      </c>
      <c r="DI39" s="674">
        <v>0</v>
      </c>
      <c r="DJ39" s="674">
        <v>99.995550241146219</v>
      </c>
      <c r="DK39" s="729"/>
      <c r="DL39" s="729"/>
      <c r="DM39" s="729"/>
      <c r="DN39" s="729"/>
      <c r="DO39" s="729"/>
      <c r="DP39" s="729"/>
    </row>
    <row r="40" spans="1:120" ht="16.5" thickBot="1" x14ac:dyDescent="0.3">
      <c r="A40" s="23" t="s">
        <v>0</v>
      </c>
      <c r="B40" s="24">
        <v>33714.150718999997</v>
      </c>
      <c r="C40" s="34">
        <v>132253.23464800001</v>
      </c>
      <c r="D40" s="34">
        <v>563501.71824900003</v>
      </c>
      <c r="E40" s="25">
        <v>729469.10361600004</v>
      </c>
      <c r="F40" s="24">
        <v>4449.780992</v>
      </c>
      <c r="G40" s="34">
        <v>17754.145548</v>
      </c>
      <c r="H40" s="34">
        <v>920.29598099999998</v>
      </c>
      <c r="I40" s="25">
        <v>23124.222521</v>
      </c>
      <c r="J40" s="25">
        <v>752593.326137</v>
      </c>
      <c r="K40" s="414">
        <f t="shared" si="0"/>
        <v>96.927394687421057</v>
      </c>
      <c r="L40" s="414">
        <f t="shared" si="1"/>
        <v>3.072605312578939</v>
      </c>
      <c r="M40" s="23" t="s">
        <v>0</v>
      </c>
      <c r="N40" s="24">
        <v>225.20594399999999</v>
      </c>
      <c r="O40" s="34">
        <v>171.83874800000001</v>
      </c>
      <c r="P40" s="34">
        <v>776193.66031299997</v>
      </c>
      <c r="Q40" s="25">
        <v>776590.705005</v>
      </c>
      <c r="R40" s="24">
        <v>5881.2066209700006</v>
      </c>
      <c r="S40" s="34">
        <v>19251.320709</v>
      </c>
      <c r="T40" s="34">
        <v>74.834783000000002</v>
      </c>
      <c r="U40" s="25">
        <v>25207.36211297</v>
      </c>
      <c r="V40" s="25">
        <v>801798.06711796997</v>
      </c>
      <c r="W40" s="31">
        <v>96.856145811927831</v>
      </c>
      <c r="X40" s="31">
        <v>3.1438541880721687</v>
      </c>
      <c r="Y40" s="23" t="s">
        <v>0</v>
      </c>
      <c r="Z40" s="34">
        <v>716068.82517600001</v>
      </c>
      <c r="AA40" s="25">
        <v>716068.82517600001</v>
      </c>
      <c r="AB40" s="37">
        <v>6242.6795670000001</v>
      </c>
      <c r="AC40" s="34">
        <v>20267.517828</v>
      </c>
      <c r="AD40" s="25">
        <v>26510.197394999999</v>
      </c>
      <c r="AE40" s="25">
        <v>742579.02257100004</v>
      </c>
      <c r="AF40" s="31">
        <v>96.429982993161474</v>
      </c>
      <c r="AG40" s="31">
        <v>3.5700170068385266</v>
      </c>
      <c r="AH40" s="23" t="s">
        <v>0</v>
      </c>
      <c r="AI40" s="34">
        <v>742723.47595600004</v>
      </c>
      <c r="AJ40" s="25">
        <v>742881.51901400008</v>
      </c>
      <c r="AK40" s="37">
        <v>15960.682710999999</v>
      </c>
      <c r="AL40" s="34">
        <v>20201.061548000001</v>
      </c>
      <c r="AM40" s="25">
        <v>36161.744258999999</v>
      </c>
      <c r="AN40" s="25">
        <f t="shared" si="2"/>
        <v>779043.26327300002</v>
      </c>
      <c r="AO40" s="31">
        <f t="shared" si="3"/>
        <v>95.35818535840059</v>
      </c>
      <c r="AP40" s="31">
        <f t="shared" si="4"/>
        <v>4.6418146415994155</v>
      </c>
      <c r="AQ40" s="23" t="s">
        <v>0</v>
      </c>
      <c r="AR40" s="37">
        <v>6.2574649999999998</v>
      </c>
      <c r="AS40" s="34">
        <v>2095.5329999999999</v>
      </c>
      <c r="AT40" s="34">
        <v>715812.28290999995</v>
      </c>
      <c r="AU40" s="25">
        <v>717914.07337500004</v>
      </c>
      <c r="AV40" s="37">
        <v>21817.442501000001</v>
      </c>
      <c r="AW40" s="34">
        <v>25877.514434000001</v>
      </c>
      <c r="AX40" s="34">
        <v>3.7759999999999998</v>
      </c>
      <c r="AY40" s="25">
        <v>47698.732935</v>
      </c>
      <c r="AZ40" s="25">
        <v>765612.80631000001</v>
      </c>
      <c r="BA40" s="31">
        <f t="shared" si="5"/>
        <v>93.769862188579097</v>
      </c>
      <c r="BB40" s="31">
        <f t="shared" si="6"/>
        <v>6.2301378114209038</v>
      </c>
      <c r="BC40" s="23" t="s">
        <v>0</v>
      </c>
      <c r="BD40" s="37">
        <v>486.97361999999998</v>
      </c>
      <c r="BE40" s="34">
        <v>122.171245</v>
      </c>
      <c r="BF40" s="34">
        <v>762289.15350899997</v>
      </c>
      <c r="BG40" s="25">
        <v>762898.29837400001</v>
      </c>
      <c r="BH40" s="37">
        <v>22490.396422000002</v>
      </c>
      <c r="BI40" s="34">
        <v>39504.457428000002</v>
      </c>
      <c r="BJ40" s="34">
        <v>200</v>
      </c>
      <c r="BK40" s="25">
        <v>62194.853849999992</v>
      </c>
      <c r="BL40" s="25">
        <v>825093.15222399973</v>
      </c>
      <c r="BM40" s="31">
        <f t="shared" si="7"/>
        <v>92.462080956270654</v>
      </c>
      <c r="BN40" s="31">
        <f t="shared" si="8"/>
        <v>7.5379190437293886</v>
      </c>
      <c r="BO40" s="23" t="s">
        <v>0</v>
      </c>
      <c r="BP40" s="37">
        <v>10221.030634000001</v>
      </c>
      <c r="BQ40" s="34">
        <v>170.59049400000001</v>
      </c>
      <c r="BR40" s="34">
        <v>779281.83339299995</v>
      </c>
      <c r="BS40" s="25">
        <v>789673.45452100004</v>
      </c>
      <c r="BT40" s="37">
        <v>29466.179902</v>
      </c>
      <c r="BU40" s="34">
        <v>28141.239777999999</v>
      </c>
      <c r="BV40" s="34">
        <v>32</v>
      </c>
      <c r="BW40" s="25">
        <v>57639.419679999999</v>
      </c>
      <c r="BX40" s="25">
        <v>847312.87420099997</v>
      </c>
      <c r="BY40" s="31">
        <f t="shared" ref="BY40" si="13">(BS40*100)/BX40</f>
        <v>93.197386533946769</v>
      </c>
      <c r="BZ40" s="31">
        <f t="shared" ref="BZ40" si="14">(BW40*100)/BX40</f>
        <v>6.8026134660532431</v>
      </c>
      <c r="CA40" s="23" t="s">
        <v>0</v>
      </c>
      <c r="CB40" s="37">
        <v>434.60000300000002</v>
      </c>
      <c r="CC40" s="34">
        <v>390.550186</v>
      </c>
      <c r="CD40" s="34">
        <v>765631.07052099996</v>
      </c>
      <c r="CE40" s="25">
        <v>766456.22071000002</v>
      </c>
      <c r="CF40" s="37">
        <v>25343.792283999999</v>
      </c>
      <c r="CG40" s="34">
        <v>32512.738559000001</v>
      </c>
      <c r="CH40" s="34">
        <v>0</v>
      </c>
      <c r="CI40" s="25">
        <v>57856.530843</v>
      </c>
      <c r="CJ40" s="25">
        <v>824312.75155299995</v>
      </c>
      <c r="CK40" s="31">
        <f t="shared" ref="CK40" si="15">(CE40*100)/CJ40</f>
        <v>92.981240344274852</v>
      </c>
      <c r="CL40" s="31">
        <f t="shared" ref="CL40" si="16">(CI40*100)/CJ40</f>
        <v>7.0187596557251686</v>
      </c>
      <c r="CM40" s="648" t="s">
        <v>0</v>
      </c>
      <c r="CN40" s="675">
        <v>28222.953428000001</v>
      </c>
      <c r="CO40" s="676">
        <v>43466.735627000002</v>
      </c>
      <c r="CP40" s="676">
        <v>789357.69675300003</v>
      </c>
      <c r="CQ40" s="677">
        <v>861047.38580799999</v>
      </c>
      <c r="CR40" s="678">
        <v>3.2777468340509284</v>
      </c>
      <c r="CS40" s="678">
        <v>5.0481235229825554</v>
      </c>
      <c r="CT40" s="678">
        <v>91.67412964296652</v>
      </c>
      <c r="CU40" s="23" t="s">
        <v>0</v>
      </c>
      <c r="CV40" s="706">
        <v>32505.5821</v>
      </c>
      <c r="CW40" s="707">
        <v>56786.291241999999</v>
      </c>
      <c r="CX40" s="707">
        <v>763077.95135800005</v>
      </c>
      <c r="CY40" s="708">
        <v>852369.8247</v>
      </c>
      <c r="CZ40" s="709">
        <v>3.8135538305149002</v>
      </c>
      <c r="DA40" s="709">
        <v>6.6621658341772596</v>
      </c>
      <c r="DB40" s="709">
        <v>89.524280335307907</v>
      </c>
      <c r="DC40" s="23" t="s">
        <v>0</v>
      </c>
      <c r="DD40" s="706">
        <v>51071.366297</v>
      </c>
      <c r="DE40" s="707">
        <v>49872.618133999997</v>
      </c>
      <c r="DF40" s="707">
        <v>768555.00647400005</v>
      </c>
      <c r="DG40" s="708">
        <v>869498.99090500001</v>
      </c>
      <c r="DH40" s="709">
        <v>5.8736544643764832</v>
      </c>
      <c r="DI40" s="709">
        <v>5.7357879256525779</v>
      </c>
      <c r="DJ40" s="709">
        <v>88.390557609970941</v>
      </c>
      <c r="DK40" s="729"/>
      <c r="DL40" s="729"/>
      <c r="DM40" s="729"/>
      <c r="DN40" s="729"/>
      <c r="DO40" s="729"/>
      <c r="DP40" s="729"/>
    </row>
    <row r="41" spans="1:120" ht="37.5" customHeight="1" x14ac:dyDescent="0.2">
      <c r="A41" s="26"/>
      <c r="M41" s="26"/>
      <c r="W41" s="27"/>
      <c r="X41" s="27"/>
      <c r="Y41" s="26"/>
      <c r="AH41" s="26"/>
      <c r="AQ41" s="26"/>
      <c r="BC41" s="26"/>
      <c r="BO41" s="26"/>
      <c r="CA41" s="26"/>
      <c r="CM41" s="886" t="s">
        <v>599</v>
      </c>
      <c r="CN41" s="887"/>
      <c r="CO41" s="887"/>
      <c r="CP41" s="887"/>
      <c r="CQ41" s="887"/>
      <c r="CR41" s="887"/>
      <c r="CS41" s="887"/>
      <c r="CT41" s="888"/>
      <c r="CU41" s="3"/>
      <c r="DC41" s="3"/>
      <c r="DK41" s="729"/>
      <c r="DL41" s="729"/>
      <c r="DM41" s="729"/>
      <c r="DN41" s="729"/>
      <c r="DO41" s="729"/>
      <c r="DP41" s="729"/>
    </row>
    <row r="42" spans="1:120" x14ac:dyDescent="0.2">
      <c r="A42" s="26"/>
      <c r="M42" s="26"/>
      <c r="W42" s="27"/>
      <c r="X42" s="27"/>
      <c r="Y42" s="26"/>
      <c r="AH42" s="26"/>
      <c r="AQ42" s="26"/>
      <c r="BC42" s="26"/>
      <c r="BO42" s="26"/>
      <c r="CA42" s="26"/>
      <c r="CM42" s="26"/>
      <c r="CU42" s="26"/>
      <c r="DC42" s="26"/>
    </row>
    <row r="43" spans="1:120" x14ac:dyDescent="0.2">
      <c r="A43" s="26"/>
      <c r="M43" s="26"/>
      <c r="W43" s="27"/>
      <c r="X43" s="27"/>
      <c r="Y43" s="26"/>
      <c r="AH43" s="26"/>
      <c r="AQ43" s="26"/>
      <c r="BC43" s="26"/>
      <c r="BO43" s="26"/>
      <c r="CA43" s="26"/>
      <c r="CM43" s="26"/>
      <c r="CU43" s="26"/>
      <c r="DC43" s="26"/>
    </row>
    <row r="44" spans="1:120" x14ac:dyDescent="0.2">
      <c r="A44" s="26"/>
      <c r="M44" s="26"/>
      <c r="W44" s="27"/>
      <c r="X44" s="27"/>
      <c r="Y44" s="26"/>
      <c r="AH44" s="26"/>
      <c r="AQ44" s="26"/>
      <c r="BC44" s="26"/>
      <c r="BO44" s="26"/>
      <c r="CA44" s="26"/>
      <c r="CM44" s="26"/>
      <c r="CU44" s="26"/>
      <c r="DC44" s="26"/>
    </row>
    <row r="45" spans="1:120" x14ac:dyDescent="0.2">
      <c r="A45" s="26"/>
      <c r="M45" s="26"/>
      <c r="W45" s="27"/>
      <c r="X45" s="27"/>
      <c r="Y45" s="26"/>
      <c r="AH45" s="26"/>
      <c r="AQ45" s="26"/>
      <c r="BC45" s="26"/>
      <c r="BO45" s="26"/>
      <c r="CA45" s="26"/>
      <c r="CM45" s="26"/>
      <c r="CU45" s="26"/>
      <c r="DC45" s="26"/>
    </row>
    <row r="46" spans="1:120" x14ac:dyDescent="0.2">
      <c r="A46" s="26"/>
      <c r="M46" s="26"/>
      <c r="W46" s="27"/>
      <c r="X46" s="27"/>
      <c r="Y46" s="26"/>
      <c r="AH46" s="26"/>
      <c r="AQ46" s="26"/>
      <c r="BC46" s="26"/>
      <c r="BO46" s="26"/>
      <c r="CA46" s="26"/>
      <c r="CM46" s="26"/>
      <c r="CU46" s="26"/>
      <c r="DC46" s="26"/>
    </row>
    <row r="47" spans="1:120" x14ac:dyDescent="0.2">
      <c r="A47" s="26"/>
      <c r="M47" s="26"/>
      <c r="W47" s="27"/>
      <c r="X47" s="27"/>
      <c r="Y47" s="26"/>
      <c r="AH47" s="26"/>
      <c r="AQ47" s="26"/>
      <c r="BC47" s="26"/>
      <c r="BO47" s="26"/>
      <c r="CA47" s="26"/>
      <c r="CM47" s="26"/>
      <c r="CU47" s="26"/>
      <c r="DC47" s="26"/>
    </row>
    <row r="48" spans="1:120" x14ac:dyDescent="0.2">
      <c r="A48" s="26"/>
      <c r="M48" s="26"/>
      <c r="W48" s="27"/>
      <c r="X48" s="27"/>
      <c r="Y48" s="26"/>
      <c r="AH48" s="26"/>
      <c r="AQ48" s="26"/>
      <c r="BC48" s="26"/>
      <c r="BO48" s="26"/>
      <c r="CA48" s="26"/>
      <c r="CM48" s="26"/>
      <c r="CU48" s="26"/>
      <c r="DC48" s="26"/>
    </row>
    <row r="49" spans="1:107" x14ac:dyDescent="0.2">
      <c r="A49" s="26"/>
      <c r="M49" s="26"/>
      <c r="W49" s="27"/>
      <c r="X49" s="27"/>
      <c r="Y49" s="26"/>
      <c r="AH49" s="26"/>
      <c r="AQ49" s="26"/>
      <c r="BC49" s="26"/>
      <c r="BO49" s="26"/>
      <c r="CA49" s="26"/>
      <c r="CM49" s="26"/>
      <c r="CU49" s="26"/>
      <c r="DC49" s="26"/>
    </row>
    <row r="50" spans="1:107" x14ac:dyDescent="0.2">
      <c r="A50" s="26"/>
      <c r="M50" s="26"/>
      <c r="W50" s="27"/>
      <c r="X50" s="27"/>
      <c r="Y50" s="26"/>
      <c r="AH50" s="26"/>
      <c r="AQ50" s="26"/>
      <c r="BC50" s="26"/>
      <c r="BO50" s="26"/>
      <c r="CA50" s="26"/>
      <c r="CM50" s="26"/>
      <c r="CU50" s="26"/>
      <c r="DC50" s="26"/>
    </row>
    <row r="51" spans="1:107" x14ac:dyDescent="0.2">
      <c r="A51" s="26"/>
      <c r="M51" s="26"/>
      <c r="W51" s="27"/>
      <c r="X51" s="27"/>
      <c r="Y51" s="26"/>
      <c r="AH51" s="26"/>
      <c r="AQ51" s="26"/>
      <c r="BC51" s="26"/>
      <c r="BO51" s="26"/>
      <c r="CA51" s="26"/>
      <c r="CM51" s="26"/>
      <c r="CU51" s="26"/>
      <c r="DC51" s="26"/>
    </row>
    <row r="52" spans="1:107" x14ac:dyDescent="0.2">
      <c r="A52" s="26"/>
      <c r="M52" s="26"/>
      <c r="W52" s="27"/>
      <c r="X52" s="27"/>
      <c r="Y52" s="26"/>
      <c r="AH52" s="26"/>
      <c r="AQ52" s="26"/>
      <c r="BC52" s="26"/>
      <c r="BO52" s="26"/>
      <c r="CA52" s="26"/>
      <c r="CM52" s="26"/>
      <c r="CU52" s="26"/>
      <c r="DC52" s="26"/>
    </row>
    <row r="53" spans="1:107" x14ac:dyDescent="0.2">
      <c r="A53" s="26"/>
      <c r="M53" s="26"/>
      <c r="W53" s="27"/>
      <c r="X53" s="27"/>
      <c r="Y53" s="26"/>
      <c r="AH53" s="26"/>
      <c r="AQ53" s="26"/>
      <c r="BC53" s="26"/>
      <c r="BO53" s="26"/>
      <c r="CA53" s="26"/>
      <c r="CM53" s="26"/>
      <c r="CU53" s="26"/>
      <c r="DC53" s="26"/>
    </row>
    <row r="54" spans="1:107" x14ac:dyDescent="0.2">
      <c r="A54" s="26"/>
      <c r="M54" s="26"/>
      <c r="W54" s="27"/>
      <c r="X54" s="27"/>
      <c r="Y54" s="26"/>
      <c r="AH54" s="26"/>
      <c r="AQ54" s="26"/>
      <c r="BC54" s="26"/>
      <c r="BO54" s="26"/>
      <c r="CA54" s="26"/>
      <c r="CM54" s="26"/>
      <c r="CU54" s="26"/>
      <c r="DC54" s="26"/>
    </row>
    <row r="55" spans="1:107" x14ac:dyDescent="0.2">
      <c r="A55" s="26"/>
      <c r="M55" s="26"/>
      <c r="W55" s="27"/>
      <c r="X55" s="27"/>
      <c r="Y55" s="26"/>
      <c r="AH55" s="26"/>
      <c r="AQ55" s="26"/>
      <c r="BC55" s="26"/>
      <c r="BO55" s="26"/>
      <c r="CA55" s="26"/>
      <c r="CM55" s="26"/>
      <c r="CU55" s="26"/>
      <c r="DC55" s="26"/>
    </row>
    <row r="56" spans="1:107" x14ac:dyDescent="0.2">
      <c r="A56" s="26"/>
      <c r="M56" s="26"/>
      <c r="W56" s="27"/>
      <c r="X56" s="27"/>
      <c r="Y56" s="26"/>
      <c r="AH56" s="26"/>
      <c r="AQ56" s="26"/>
      <c r="BC56" s="26"/>
      <c r="BO56" s="26"/>
      <c r="CA56" s="26"/>
      <c r="CM56" s="26"/>
      <c r="CU56" s="26"/>
      <c r="DC56" s="26"/>
    </row>
    <row r="57" spans="1:107" x14ac:dyDescent="0.2">
      <c r="A57" s="26"/>
      <c r="M57" s="26"/>
      <c r="W57" s="27"/>
      <c r="X57" s="27"/>
      <c r="Y57" s="26"/>
      <c r="AH57" s="26"/>
      <c r="AQ57" s="26"/>
      <c r="BC57" s="26"/>
      <c r="BO57" s="26"/>
      <c r="CA57" s="26"/>
      <c r="CM57" s="26"/>
      <c r="CU57" s="26"/>
      <c r="DC57" s="26"/>
    </row>
    <row r="58" spans="1:107" x14ac:dyDescent="0.2">
      <c r="A58" s="26"/>
      <c r="M58" s="26"/>
      <c r="W58" s="27"/>
      <c r="X58" s="27"/>
      <c r="Y58" s="26"/>
      <c r="AH58" s="26"/>
      <c r="AQ58" s="26"/>
      <c r="BC58" s="26"/>
      <c r="BO58" s="26"/>
      <c r="CA58" s="26"/>
      <c r="CM58" s="26"/>
      <c r="CU58" s="26"/>
      <c r="DC58" s="26"/>
    </row>
    <row r="59" spans="1:107" x14ac:dyDescent="0.2">
      <c r="A59" s="26"/>
      <c r="M59" s="26"/>
      <c r="W59" s="27"/>
      <c r="X59" s="27"/>
      <c r="Y59" s="26"/>
      <c r="AH59" s="26"/>
      <c r="AQ59" s="26"/>
      <c r="BC59" s="26"/>
      <c r="BO59" s="26"/>
      <c r="CA59" s="26"/>
      <c r="CM59" s="26"/>
      <c r="CU59" s="26"/>
      <c r="DC59" s="26"/>
    </row>
  </sheetData>
  <mergeCells count="106">
    <mergeCell ref="DC1:DJ1"/>
    <mergeCell ref="DC2:DJ2"/>
    <mergeCell ref="DC3:DC5"/>
    <mergeCell ref="DD3:DJ3"/>
    <mergeCell ref="DD4:DD5"/>
    <mergeCell ref="DE4:DE5"/>
    <mergeCell ref="DF4:DF5"/>
    <mergeCell ref="DG4:DG5"/>
    <mergeCell ref="DH4:DH5"/>
    <mergeCell ref="DI4:DI5"/>
    <mergeCell ref="DJ4:DJ5"/>
    <mergeCell ref="CU1:DB1"/>
    <mergeCell ref="CU2:DB2"/>
    <mergeCell ref="CU3:CU5"/>
    <mergeCell ref="CV3:DB3"/>
    <mergeCell ref="CV4:CV5"/>
    <mergeCell ref="CW4:CW5"/>
    <mergeCell ref="CX4:CX5"/>
    <mergeCell ref="CY4:CY5"/>
    <mergeCell ref="CZ4:CZ5"/>
    <mergeCell ref="DA4:DA5"/>
    <mergeCell ref="DB4:DB5"/>
    <mergeCell ref="CM41:CT41"/>
    <mergeCell ref="BY4:BY5"/>
    <mergeCell ref="BZ4:BZ5"/>
    <mergeCell ref="CB4:CE4"/>
    <mergeCell ref="CF4:CI4"/>
    <mergeCell ref="CJ4:CJ5"/>
    <mergeCell ref="BO3:BO5"/>
    <mergeCell ref="BP3:BZ3"/>
    <mergeCell ref="CA3:CA5"/>
    <mergeCell ref="CB3:CL3"/>
    <mergeCell ref="CK4:CK5"/>
    <mergeCell ref="CL4:CL5"/>
    <mergeCell ref="BX4:BX5"/>
    <mergeCell ref="BC3:BC5"/>
    <mergeCell ref="BD3:BN3"/>
    <mergeCell ref="BT4:BW4"/>
    <mergeCell ref="BD4:BG4"/>
    <mergeCell ref="BH4:BK4"/>
    <mergeCell ref="BL4:BL5"/>
    <mergeCell ref="BM4:BM5"/>
    <mergeCell ref="BN4:BN5"/>
    <mergeCell ref="BP4:BS4"/>
    <mergeCell ref="Z3:AG3"/>
    <mergeCell ref="B4:E4"/>
    <mergeCell ref="F4:I4"/>
    <mergeCell ref="J4:J5"/>
    <mergeCell ref="K4:K5"/>
    <mergeCell ref="L4:L5"/>
    <mergeCell ref="Z4:AA4"/>
    <mergeCell ref="AB4:AD4"/>
    <mergeCell ref="AE4:AE5"/>
    <mergeCell ref="AF4:AF5"/>
    <mergeCell ref="AG4:AG5"/>
    <mergeCell ref="AH3:AH5"/>
    <mergeCell ref="AI3:AP3"/>
    <mergeCell ref="AQ3:AQ5"/>
    <mergeCell ref="AR3:BB3"/>
    <mergeCell ref="AK4:AM4"/>
    <mergeCell ref="AN4:AN5"/>
    <mergeCell ref="AO4:AO5"/>
    <mergeCell ref="AP4:AP5"/>
    <mergeCell ref="AI4:AJ4"/>
    <mergeCell ref="AR4:AU4"/>
    <mergeCell ref="AV4:AY4"/>
    <mergeCell ref="AZ4:AZ5"/>
    <mergeCell ref="BA4:BA5"/>
    <mergeCell ref="BB4:BB5"/>
    <mergeCell ref="A3:A5"/>
    <mergeCell ref="B3:L3"/>
    <mergeCell ref="M3:M5"/>
    <mergeCell ref="N3:X3"/>
    <mergeCell ref="Y3:Y5"/>
    <mergeCell ref="R4:U4"/>
    <mergeCell ref="V4:V5"/>
    <mergeCell ref="W4:W5"/>
    <mergeCell ref="X4:X5"/>
    <mergeCell ref="N4:Q4"/>
    <mergeCell ref="BO1:BZ1"/>
    <mergeCell ref="CA1:CL1"/>
    <mergeCell ref="A2:L2"/>
    <mergeCell ref="M2:X2"/>
    <mergeCell ref="Y2:AG2"/>
    <mergeCell ref="AH2:AP2"/>
    <mergeCell ref="AQ2:BB2"/>
    <mergeCell ref="BC2:BN2"/>
    <mergeCell ref="BO2:BZ2"/>
    <mergeCell ref="CA2:CL2"/>
    <mergeCell ref="A1:J1"/>
    <mergeCell ref="M1:X1"/>
    <mergeCell ref="Y1:AG1"/>
    <mergeCell ref="AH1:AP1"/>
    <mergeCell ref="AQ1:BB1"/>
    <mergeCell ref="BC1:BN1"/>
    <mergeCell ref="CM1:CT1"/>
    <mergeCell ref="CM2:CT2"/>
    <mergeCell ref="CM3:CM5"/>
    <mergeCell ref="CN3:CT3"/>
    <mergeCell ref="CR4:CR5"/>
    <mergeCell ref="CT4:CT5"/>
    <mergeCell ref="CN4:CN5"/>
    <mergeCell ref="CO4:CO5"/>
    <mergeCell ref="CP4:CP5"/>
    <mergeCell ref="CQ4:CQ5"/>
    <mergeCell ref="CS4:CS5"/>
  </mergeCells>
  <printOptions horizontalCentered="1"/>
  <pageMargins left="0.19685039370078741" right="0.19685039370078741" top="0.31496062992125984" bottom="0.35433070866141736" header="0.15748031496062992" footer="0.15748031496062992"/>
  <pageSetup paperSize="9" scale="63" orientation="landscape" r:id="rId1"/>
  <colBreaks count="7" manualBreakCount="7">
    <brk id="12" max="40" man="1"/>
    <brk id="24" max="40" man="1"/>
    <brk id="33" max="40" man="1"/>
    <brk id="42" max="40" man="1"/>
    <brk id="54" max="40" man="1"/>
    <brk id="66" max="40" man="1"/>
    <brk id="98" max="40"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4"/>
  <sheetViews>
    <sheetView topLeftCell="C1" zoomScaleNormal="100" workbookViewId="0">
      <selection activeCell="C1" sqref="C1"/>
    </sheetView>
  </sheetViews>
  <sheetFormatPr defaultColWidth="9.140625" defaultRowHeight="15.75" x14ac:dyDescent="0.25"/>
  <cols>
    <col min="1" max="1" width="25.7109375" style="9" hidden="1" customWidth="1"/>
    <col min="2" max="2" width="89.7109375" style="10" hidden="1" customWidth="1"/>
    <col min="3" max="3" width="118.85546875" style="15" customWidth="1"/>
    <col min="4" max="4" width="74.42578125" style="9" customWidth="1"/>
    <col min="5" max="16384" width="9.140625" style="9"/>
  </cols>
  <sheetData>
    <row r="1" spans="1:10" customFormat="1" ht="23.25" x14ac:dyDescent="0.35">
      <c r="B1" s="8" t="s">
        <v>34</v>
      </c>
      <c r="C1" s="391" t="s">
        <v>307</v>
      </c>
    </row>
    <row r="2" spans="1:10" customFormat="1" ht="19.5" x14ac:dyDescent="0.25">
      <c r="B2" s="6"/>
      <c r="C2" s="12"/>
    </row>
    <row r="3" spans="1:10" customFormat="1" ht="18.75" x14ac:dyDescent="0.25">
      <c r="B3" s="6" t="s">
        <v>161</v>
      </c>
      <c r="C3" s="392" t="s">
        <v>314</v>
      </c>
    </row>
    <row r="4" spans="1:10" customFormat="1" x14ac:dyDescent="0.25">
      <c r="B4" s="6"/>
      <c r="C4" s="11"/>
    </row>
    <row r="5" spans="1:10" customFormat="1" ht="299.25" x14ac:dyDescent="0.25">
      <c r="B5" s="6"/>
      <c r="C5" s="394" t="s">
        <v>607</v>
      </c>
      <c r="D5" s="649"/>
    </row>
    <row r="6" spans="1:10" customFormat="1" x14ac:dyDescent="0.25">
      <c r="B6" s="6"/>
      <c r="C6" s="720" t="s">
        <v>614</v>
      </c>
    </row>
    <row r="7" spans="1:10" customFormat="1" ht="373.15" customHeight="1" x14ac:dyDescent="0.25">
      <c r="B7" s="6"/>
      <c r="C7" s="394"/>
    </row>
    <row r="8" spans="1:10" s="1" customFormat="1" ht="31.5" x14ac:dyDescent="0.2">
      <c r="A8" s="415"/>
      <c r="B8" s="416" t="s">
        <v>162</v>
      </c>
      <c r="C8" s="390" t="s">
        <v>297</v>
      </c>
      <c r="D8" s="415"/>
      <c r="E8" s="415"/>
      <c r="F8" s="415"/>
    </row>
    <row r="9" spans="1:10" customFormat="1" ht="19.5" x14ac:dyDescent="0.25">
      <c r="A9" s="417"/>
      <c r="B9" s="418"/>
      <c r="C9" s="12"/>
      <c r="D9" s="417"/>
      <c r="E9" s="417"/>
      <c r="F9" s="417"/>
    </row>
    <row r="10" spans="1:10" ht="23.25" customHeight="1" x14ac:dyDescent="0.25">
      <c r="C10" s="14" t="s">
        <v>642</v>
      </c>
      <c r="D10" s="651"/>
    </row>
    <row r="11" spans="1:10" ht="171" customHeight="1" x14ac:dyDescent="0.25">
      <c r="C11" s="419" t="s">
        <v>324</v>
      </c>
    </row>
    <row r="12" spans="1:10" ht="50.25" customHeight="1" x14ac:dyDescent="0.25">
      <c r="C12" s="388" t="s">
        <v>643</v>
      </c>
    </row>
    <row r="13" spans="1:10" ht="273" customHeight="1" x14ac:dyDescent="0.25">
      <c r="C13" s="420" t="s">
        <v>444</v>
      </c>
      <c r="D13"/>
      <c r="E13"/>
      <c r="F13"/>
      <c r="G13"/>
      <c r="H13"/>
      <c r="I13"/>
      <c r="J13"/>
    </row>
    <row r="14" spans="1:10" ht="43.5" customHeight="1" x14ac:dyDescent="0.25">
      <c r="C14" s="388" t="s">
        <v>655</v>
      </c>
      <c r="D14" s="652"/>
      <c r="E14" s="652"/>
      <c r="F14" s="652"/>
      <c r="G14" s="652"/>
      <c r="H14" s="652"/>
      <c r="I14" s="652"/>
      <c r="J14" s="652"/>
    </row>
    <row r="15" spans="1:10" ht="273" customHeight="1" x14ac:dyDescent="0.25">
      <c r="C15" s="420" t="s">
        <v>445</v>
      </c>
      <c r="D15" s="650"/>
      <c r="E15" s="650"/>
      <c r="F15" s="650"/>
      <c r="G15" s="650"/>
      <c r="H15" s="650"/>
      <c r="I15" s="650"/>
      <c r="J15" s="650"/>
    </row>
    <row r="16" spans="1:10" ht="17.45" customHeight="1" x14ac:dyDescent="0.25">
      <c r="C16" s="419"/>
    </row>
    <row r="17" spans="3:3" ht="44.25" customHeight="1" x14ac:dyDescent="0.25">
      <c r="C17" s="388" t="s">
        <v>701</v>
      </c>
    </row>
    <row r="18" spans="3:3" ht="388.5" customHeight="1" x14ac:dyDescent="0.25">
      <c r="C18" s="421" t="s">
        <v>446</v>
      </c>
    </row>
    <row r="19" spans="3:3" x14ac:dyDescent="0.25">
      <c r="C19" s="419"/>
    </row>
    <row r="20" spans="3:3" ht="52.5" customHeight="1" x14ac:dyDescent="0.25">
      <c r="C20" s="388" t="s">
        <v>702</v>
      </c>
    </row>
    <row r="21" spans="3:3" ht="396" customHeight="1" x14ac:dyDescent="0.25">
      <c r="C21" s="421" t="s">
        <v>447</v>
      </c>
    </row>
    <row r="22" spans="3:3" ht="21.75" customHeight="1" x14ac:dyDescent="0.25">
      <c r="C22" s="421"/>
    </row>
    <row r="23" spans="3:3" ht="54.75" customHeight="1" x14ac:dyDescent="0.25">
      <c r="C23" s="655" t="s">
        <v>670</v>
      </c>
    </row>
    <row r="24" spans="3:3" ht="393" customHeight="1" x14ac:dyDescent="0.25">
      <c r="C24" s="421" t="s">
        <v>608</v>
      </c>
    </row>
    <row r="25" spans="3:3" x14ac:dyDescent="0.25">
      <c r="C25" s="419"/>
    </row>
    <row r="26" spans="3:3" ht="42.75" customHeight="1" x14ac:dyDescent="0.25">
      <c r="C26" s="655" t="s">
        <v>672</v>
      </c>
    </row>
    <row r="27" spans="3:3" ht="346.5" x14ac:dyDescent="0.25">
      <c r="C27" s="421" t="s">
        <v>609</v>
      </c>
    </row>
    <row r="28" spans="3:3" x14ac:dyDescent="0.25">
      <c r="C28" s="419"/>
    </row>
    <row r="29" spans="3:3" ht="37.5" customHeight="1" x14ac:dyDescent="0.25">
      <c r="C29" s="388" t="s">
        <v>697</v>
      </c>
    </row>
    <row r="30" spans="3:3" ht="255" customHeight="1" x14ac:dyDescent="0.25">
      <c r="C30" s="422" t="s">
        <v>448</v>
      </c>
    </row>
    <row r="31" spans="3:3" x14ac:dyDescent="0.25">
      <c r="C31" s="419"/>
    </row>
    <row r="32" spans="3:3" ht="44.25" customHeight="1" x14ac:dyDescent="0.25">
      <c r="C32" s="388" t="s">
        <v>698</v>
      </c>
    </row>
    <row r="33" spans="3:10" ht="236.25" x14ac:dyDescent="0.25">
      <c r="C33" s="422" t="s">
        <v>449</v>
      </c>
    </row>
    <row r="34" spans="3:10" x14ac:dyDescent="0.25">
      <c r="C34" s="419"/>
    </row>
    <row r="35" spans="3:10" ht="36.75" customHeight="1" x14ac:dyDescent="0.25">
      <c r="C35" s="655" t="s">
        <v>680</v>
      </c>
    </row>
    <row r="36" spans="3:10" ht="189" x14ac:dyDescent="0.25">
      <c r="C36" s="421" t="s">
        <v>610</v>
      </c>
    </row>
    <row r="37" spans="3:10" x14ac:dyDescent="0.25">
      <c r="C37" s="419"/>
    </row>
    <row r="38" spans="3:10" ht="41.25" customHeight="1" x14ac:dyDescent="0.25">
      <c r="C38" s="656" t="s">
        <v>681</v>
      </c>
      <c r="D38" s="657"/>
      <c r="E38" s="657"/>
      <c r="F38" s="657"/>
      <c r="G38" s="657"/>
      <c r="H38" s="657"/>
      <c r="I38" s="657"/>
      <c r="J38" s="657"/>
    </row>
    <row r="39" spans="3:10" ht="189" x14ac:dyDescent="0.25">
      <c r="C39" s="653" t="s">
        <v>611</v>
      </c>
    </row>
    <row r="40" spans="3:10" x14ac:dyDescent="0.25">
      <c r="C40" s="419"/>
    </row>
    <row r="41" spans="3:10" ht="31.5" x14ac:dyDescent="0.25">
      <c r="C41" s="388" t="s">
        <v>699</v>
      </c>
    </row>
    <row r="42" spans="3:10" ht="197.25" customHeight="1" x14ac:dyDescent="0.25">
      <c r="C42" s="422" t="s">
        <v>450</v>
      </c>
    </row>
    <row r="43" spans="3:10" ht="25.5" customHeight="1" x14ac:dyDescent="0.25">
      <c r="C43" s="419"/>
    </row>
    <row r="44" spans="3:10" ht="31.5" x14ac:dyDescent="0.25">
      <c r="C44" s="388" t="s">
        <v>700</v>
      </c>
    </row>
    <row r="45" spans="3:10" ht="195.75" customHeight="1" x14ac:dyDescent="0.25">
      <c r="C45" s="422" t="s">
        <v>451</v>
      </c>
    </row>
    <row r="46" spans="3:10" ht="21" customHeight="1" x14ac:dyDescent="0.25">
      <c r="C46" s="419"/>
    </row>
    <row r="47" spans="3:10" ht="40.5" customHeight="1" x14ac:dyDescent="0.25">
      <c r="C47" s="655" t="s">
        <v>684</v>
      </c>
      <c r="D47" s="657"/>
      <c r="E47" s="657"/>
      <c r="F47" s="657"/>
      <c r="G47" s="657"/>
      <c r="H47" s="657"/>
      <c r="I47" s="657"/>
      <c r="J47" s="657"/>
    </row>
    <row r="48" spans="3:10" ht="196.5" customHeight="1" x14ac:dyDescent="0.25">
      <c r="C48" s="421" t="s">
        <v>612</v>
      </c>
    </row>
    <row r="49" spans="3:10" ht="21" customHeight="1" x14ac:dyDescent="0.25">
      <c r="C49" s="419"/>
    </row>
    <row r="50" spans="3:10" ht="42" customHeight="1" x14ac:dyDescent="0.25">
      <c r="C50" s="658" t="s">
        <v>685</v>
      </c>
      <c r="D50" s="657"/>
      <c r="E50" s="657"/>
      <c r="F50" s="657"/>
      <c r="G50" s="657"/>
      <c r="H50" s="657"/>
      <c r="I50" s="657"/>
      <c r="J50" s="657"/>
    </row>
    <row r="51" spans="3:10" ht="186" customHeight="1" x14ac:dyDescent="0.25">
      <c r="C51" s="653" t="s">
        <v>613</v>
      </c>
    </row>
    <row r="52" spans="3:10" ht="21" customHeight="1" x14ac:dyDescent="0.25">
      <c r="C52" s="419"/>
    </row>
    <row r="53" spans="3:10" ht="45.75" customHeight="1" x14ac:dyDescent="0.25">
      <c r="C53" s="14" t="s">
        <v>686</v>
      </c>
    </row>
    <row r="54" spans="3:10" ht="220.5" x14ac:dyDescent="0.25">
      <c r="C54" s="654" t="s">
        <v>615</v>
      </c>
    </row>
  </sheetData>
  <hyperlinks>
    <hyperlink ref="B8" location="'Tavola 1'!Area_stampa" display="Tavola 1 - Stanziamenti definitivi e pagamenti totali del bilancio dello Stato. Spesa corrente, in conto capitale e rimborso passività finanziarie. Anni 2000-2009. Milioni di euro. " xr:uid="{00000000-0004-0000-1200-000000000000}"/>
  </hyperlinks>
  <pageMargins left="0.23622047244094491" right="0.31496062992125984" top="0.43307086614173229" bottom="0.47244094488188981" header="0.23622047244094491" footer="0.19685039370078741"/>
  <pageSetup paperSize="9" scale="80" orientation="portrait" r:id="rId1"/>
  <headerFooter>
    <oddFooter>&amp;R&amp;P/&amp;N</oddFooter>
  </headerFooter>
  <rowBreaks count="6" manualBreakCount="6">
    <brk id="11" max="16383" man="1"/>
    <brk id="16" max="16383" man="1"/>
    <brk id="22" max="16383" man="1"/>
    <brk id="28" max="16383" man="1"/>
    <brk id="37" max="16383" man="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6"/>
  <sheetViews>
    <sheetView topLeftCell="A7" workbookViewId="0">
      <selection activeCell="A4" sqref="A4"/>
    </sheetView>
  </sheetViews>
  <sheetFormatPr defaultRowHeight="12.75" x14ac:dyDescent="0.2"/>
  <cols>
    <col min="1" max="1" width="146.7109375" customWidth="1"/>
  </cols>
  <sheetData>
    <row r="1" spans="1:2" ht="46.5" x14ac:dyDescent="0.2">
      <c r="A1" s="16" t="s">
        <v>307</v>
      </c>
      <c r="B1" t="s">
        <v>1747</v>
      </c>
    </row>
    <row r="3" spans="1:2" ht="18.75" x14ac:dyDescent="0.3">
      <c r="A3" s="517" t="s">
        <v>308</v>
      </c>
    </row>
    <row r="4" spans="1:2" s="1" customFormat="1" ht="287.25" customHeight="1" x14ac:dyDescent="0.2">
      <c r="A4" s="705" t="s">
        <v>729</v>
      </c>
      <c r="B4" s="526"/>
    </row>
    <row r="5" spans="1:2" s="1" customFormat="1" ht="87" customHeight="1" x14ac:dyDescent="0.2">
      <c r="A5" s="705" t="s">
        <v>1748</v>
      </c>
    </row>
    <row r="6" spans="1:2" s="1" customFormat="1" ht="72" customHeight="1" x14ac:dyDescent="0.2">
      <c r="A6" s="565" t="s">
        <v>567</v>
      </c>
    </row>
    <row r="7" spans="1:2" s="1" customFormat="1" ht="141.75" customHeight="1" x14ac:dyDescent="0.2">
      <c r="A7" s="516" t="s">
        <v>552</v>
      </c>
    </row>
    <row r="8" spans="1:2" s="1" customFormat="1" ht="105" customHeight="1" x14ac:dyDescent="0.2">
      <c r="A8" s="516" t="s">
        <v>616</v>
      </c>
    </row>
    <row r="9" spans="1:2" s="1" customFormat="1" ht="51" customHeight="1" x14ac:dyDescent="0.2">
      <c r="A9" s="515" t="s">
        <v>310</v>
      </c>
    </row>
    <row r="10" spans="1:2" s="1" customFormat="1" ht="18.75" x14ac:dyDescent="0.2">
      <c r="A10" s="515" t="s">
        <v>313</v>
      </c>
    </row>
    <row r="11" spans="1:2" s="1" customFormat="1" ht="18.75" x14ac:dyDescent="0.2">
      <c r="A11" s="515" t="s">
        <v>311</v>
      </c>
    </row>
    <row r="12" spans="1:2" s="1" customFormat="1" ht="18.75" x14ac:dyDescent="0.2">
      <c r="A12" s="515" t="s">
        <v>312</v>
      </c>
    </row>
    <row r="13" spans="1:2" s="1" customFormat="1" ht="65.25" customHeight="1" x14ac:dyDescent="0.2">
      <c r="A13" s="515" t="s">
        <v>309</v>
      </c>
    </row>
    <row r="14" spans="1:2" ht="18" customHeight="1" x14ac:dyDescent="0.3">
      <c r="A14" s="17"/>
    </row>
    <row r="15" spans="1:2" ht="37.5" x14ac:dyDescent="0.2">
      <c r="A15" s="516" t="s">
        <v>315</v>
      </c>
    </row>
    <row r="16" spans="1:2" ht="19.5" x14ac:dyDescent="0.35">
      <c r="A16" s="2"/>
    </row>
  </sheetData>
  <pageMargins left="0.70866141732283472" right="0.70866141732283472" top="0.74803149606299213" bottom="0.74803149606299213" header="0.31496062992125984" footer="0.31496062992125984"/>
  <pageSetup paperSize="9" scale="6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R334"/>
  <sheetViews>
    <sheetView zoomScaleNormal="100" zoomScaleSheetLayoutView="68" workbookViewId="0"/>
  </sheetViews>
  <sheetFormatPr defaultColWidth="50.7109375" defaultRowHeight="15.75" x14ac:dyDescent="0.25"/>
  <cols>
    <col min="1" max="1" width="4.7109375" style="45" customWidth="1"/>
    <col min="2" max="2" width="45.7109375" style="45" customWidth="1"/>
    <col min="3" max="3" width="4.7109375" style="46" customWidth="1"/>
    <col min="4" max="4" width="45.7109375" style="46" customWidth="1"/>
    <col min="5" max="5" width="4.7109375" style="46" customWidth="1"/>
    <col min="6" max="6" width="45.7109375" style="46" customWidth="1"/>
    <col min="7" max="7" width="4.7109375" style="47" customWidth="1"/>
    <col min="8" max="8" width="45.7109375" style="47" customWidth="1"/>
    <col min="9" max="9" width="4.7109375" style="47" customWidth="1"/>
    <col min="10" max="10" width="45.7109375" style="47" customWidth="1"/>
    <col min="11" max="11" width="5.28515625" style="51" customWidth="1"/>
    <col min="12" max="12" width="45.7109375" style="51" customWidth="1"/>
    <col min="13" max="13" width="4.7109375" style="47" customWidth="1"/>
    <col min="14" max="14" width="45.85546875" style="47" customWidth="1"/>
    <col min="15" max="15" width="4.7109375" style="47" customWidth="1"/>
    <col min="16" max="16" width="45.85546875" style="47" customWidth="1"/>
    <col min="17" max="17" width="4.7109375" style="47" customWidth="1"/>
    <col min="18" max="18" width="45.85546875" style="47" customWidth="1"/>
    <col min="19" max="19" width="4.7109375" style="47" customWidth="1"/>
    <col min="20" max="20" width="45.85546875" style="47" customWidth="1"/>
    <col min="21" max="21" width="4.85546875" style="51" customWidth="1"/>
    <col min="22" max="22" width="45.85546875" style="51" customWidth="1"/>
    <col min="23" max="23" width="4.85546875" style="51" customWidth="1"/>
    <col min="24" max="24" width="45.85546875" style="51" customWidth="1"/>
    <col min="25" max="25" width="4.85546875" style="51" customWidth="1"/>
    <col min="26" max="26" width="45.85546875" style="51" customWidth="1"/>
    <col min="27" max="222" width="9.140625" style="47" customWidth="1"/>
    <col min="223" max="223" width="5.42578125" style="47" customWidth="1"/>
    <col min="224" max="224" width="50.7109375" style="47" customWidth="1"/>
    <col min="225" max="225" width="5.42578125" style="47" customWidth="1"/>
    <col min="226" max="16384" width="50.7109375" style="47"/>
  </cols>
  <sheetData>
    <row r="1" spans="1:226" ht="23.25" x14ac:dyDescent="0.35">
      <c r="A1" s="44" t="s">
        <v>300</v>
      </c>
      <c r="K1" s="48"/>
      <c r="L1" s="48"/>
    </row>
    <row r="2" spans="1:226" ht="21" x14ac:dyDescent="0.35">
      <c r="A2" s="52" t="s">
        <v>688</v>
      </c>
      <c r="B2" s="49"/>
      <c r="C2" s="50"/>
      <c r="D2" s="50"/>
      <c r="E2" s="50"/>
      <c r="F2" s="50"/>
      <c r="G2" s="50"/>
      <c r="H2" s="50"/>
      <c r="I2" s="50"/>
      <c r="J2" s="50"/>
      <c r="M2" s="50"/>
      <c r="N2" s="50"/>
      <c r="O2" s="50"/>
      <c r="P2" s="50"/>
      <c r="Q2" s="50"/>
      <c r="R2" s="50"/>
      <c r="S2" s="50"/>
      <c r="T2" s="50"/>
      <c r="U2" s="572"/>
      <c r="V2" s="572"/>
      <c r="W2" s="572"/>
      <c r="X2" s="572"/>
      <c r="Y2" s="572"/>
      <c r="Z2" s="572"/>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row>
    <row r="3" spans="1:226" ht="15" customHeight="1" x14ac:dyDescent="0.35">
      <c r="A3" s="951"/>
      <c r="B3" s="951"/>
      <c r="C3" s="951"/>
      <c r="D3" s="951"/>
      <c r="E3" s="951"/>
      <c r="F3" s="951"/>
      <c r="G3" s="951"/>
      <c r="H3" s="951"/>
      <c r="I3" s="50"/>
      <c r="J3" s="50"/>
      <c r="M3" s="50"/>
      <c r="N3" s="50"/>
      <c r="O3" s="50"/>
      <c r="P3" s="50"/>
      <c r="Q3" s="50"/>
      <c r="R3" s="50"/>
      <c r="S3" s="50"/>
      <c r="T3" s="50"/>
      <c r="U3" s="572"/>
      <c r="V3" s="572"/>
      <c r="W3" s="572"/>
      <c r="X3" s="572"/>
      <c r="Y3" s="572"/>
      <c r="Z3" s="572"/>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row>
    <row r="4" spans="1:226" ht="18.75" x14ac:dyDescent="0.3">
      <c r="A4" s="952" t="s">
        <v>386</v>
      </c>
      <c r="B4" s="952"/>
      <c r="C4" s="952"/>
      <c r="D4" s="952"/>
      <c r="E4" s="47"/>
      <c r="F4" s="365"/>
      <c r="G4" s="366"/>
      <c r="H4" s="366"/>
      <c r="I4" s="366"/>
      <c r="J4" s="366"/>
      <c r="K4" s="367"/>
      <c r="L4" s="367"/>
      <c r="M4" s="366"/>
      <c r="N4" s="366"/>
      <c r="O4" s="366"/>
      <c r="P4" s="366"/>
      <c r="Q4" s="365"/>
      <c r="R4" s="365"/>
      <c r="S4" s="365"/>
      <c r="T4" s="365"/>
    </row>
    <row r="5" spans="1:226" ht="18.75" x14ac:dyDescent="0.3">
      <c r="A5" s="953" t="s">
        <v>380</v>
      </c>
      <c r="B5" s="953"/>
      <c r="C5" s="953"/>
      <c r="D5" s="953"/>
      <c r="E5" s="368"/>
      <c r="F5" s="365"/>
      <c r="G5" s="366"/>
      <c r="H5" s="366"/>
      <c r="I5" s="366"/>
      <c r="J5" s="366"/>
      <c r="K5" s="367"/>
      <c r="L5" s="367"/>
      <c r="M5" s="366"/>
      <c r="N5" s="366"/>
      <c r="O5" s="366"/>
      <c r="P5" s="366"/>
      <c r="Q5" s="365"/>
      <c r="R5" s="365"/>
      <c r="S5" s="365"/>
      <c r="T5" s="365"/>
    </row>
    <row r="6" spans="1:226" ht="18.75" x14ac:dyDescent="0.3">
      <c r="A6" s="954" t="s">
        <v>381</v>
      </c>
      <c r="B6" s="954"/>
      <c r="C6" s="954"/>
      <c r="D6" s="954"/>
      <c r="E6" s="368"/>
      <c r="F6" s="457"/>
      <c r="G6" s="366"/>
      <c r="H6" s="366"/>
      <c r="I6" s="366"/>
      <c r="J6" s="366"/>
      <c r="K6" s="367"/>
      <c r="L6" s="367"/>
      <c r="M6" s="366"/>
      <c r="N6" s="366"/>
      <c r="O6" s="366"/>
      <c r="P6" s="366"/>
      <c r="Q6" s="365"/>
      <c r="R6" s="365"/>
      <c r="S6" s="365"/>
      <c r="T6" s="365"/>
    </row>
    <row r="7" spans="1:226" ht="18.75" x14ac:dyDescent="0.3">
      <c r="A7" s="955" t="s">
        <v>382</v>
      </c>
      <c r="B7" s="955"/>
      <c r="C7" s="955"/>
      <c r="D7" s="955"/>
      <c r="E7" s="366"/>
      <c r="F7" s="366"/>
      <c r="Q7" s="206"/>
      <c r="R7" s="206"/>
      <c r="S7" s="206"/>
      <c r="T7" s="206"/>
    </row>
    <row r="8" spans="1:226" ht="18.75" x14ac:dyDescent="0.3">
      <c r="A8" s="956" t="s">
        <v>383</v>
      </c>
      <c r="B8" s="956"/>
      <c r="C8" s="956"/>
      <c r="D8" s="956"/>
      <c r="E8" s="366"/>
      <c r="F8" s="366"/>
      <c r="Q8" s="206"/>
      <c r="R8" s="206"/>
      <c r="S8" s="206"/>
      <c r="T8" s="206"/>
    </row>
    <row r="9" spans="1:226" ht="18.75" x14ac:dyDescent="0.3">
      <c r="A9" s="393" t="s">
        <v>384</v>
      </c>
      <c r="B9" s="393"/>
      <c r="C9" s="393"/>
      <c r="D9" s="393"/>
      <c r="E9" s="366"/>
      <c r="F9" s="366"/>
      <c r="Q9" s="206"/>
      <c r="R9" s="206"/>
      <c r="S9" s="206"/>
      <c r="T9" s="206"/>
    </row>
    <row r="10" spans="1:226" ht="15" customHeight="1" x14ac:dyDescent="0.3">
      <c r="A10" s="944" t="s">
        <v>385</v>
      </c>
      <c r="B10" s="944"/>
      <c r="C10" s="944"/>
      <c r="D10" s="944"/>
      <c r="E10" s="366"/>
      <c r="F10" s="366"/>
      <c r="Q10" s="206"/>
      <c r="R10" s="206"/>
      <c r="S10" s="206"/>
      <c r="T10" s="206"/>
    </row>
    <row r="11" spans="1:226" ht="11.25" customHeight="1" x14ac:dyDescent="0.25">
      <c r="A11" s="945"/>
      <c r="B11" s="945"/>
      <c r="C11" s="945"/>
      <c r="D11" s="945"/>
      <c r="E11" s="945"/>
      <c r="F11" s="945"/>
      <c r="G11" s="945"/>
      <c r="H11" s="945"/>
      <c r="Q11" s="206"/>
      <c r="R11" s="206"/>
      <c r="S11" s="206"/>
      <c r="T11" s="206"/>
    </row>
    <row r="12" spans="1:226" ht="83.25" customHeight="1" thickBot="1" x14ac:dyDescent="0.3">
      <c r="A12" s="946" t="s">
        <v>531</v>
      </c>
      <c r="B12" s="946"/>
      <c r="C12" s="946"/>
      <c r="D12" s="946"/>
      <c r="E12" s="946"/>
      <c r="F12" s="946"/>
      <c r="G12" s="946"/>
      <c r="H12" s="946"/>
      <c r="Q12" s="206"/>
      <c r="R12" s="206"/>
      <c r="S12" s="206"/>
      <c r="T12" s="206"/>
    </row>
    <row r="13" spans="1:226" ht="17.25" thickTop="1" thickBot="1" x14ac:dyDescent="0.25">
      <c r="A13" s="947">
        <v>2007</v>
      </c>
      <c r="B13" s="948"/>
      <c r="C13" s="949">
        <v>2008</v>
      </c>
      <c r="D13" s="949"/>
      <c r="E13" s="948">
        <v>2009</v>
      </c>
      <c r="F13" s="950"/>
      <c r="G13" s="940">
        <v>2010</v>
      </c>
      <c r="H13" s="941"/>
      <c r="I13" s="940">
        <v>2011</v>
      </c>
      <c r="J13" s="941"/>
      <c r="K13" s="942">
        <v>2012</v>
      </c>
      <c r="L13" s="943"/>
      <c r="M13" s="942">
        <v>2013</v>
      </c>
      <c r="N13" s="943"/>
      <c r="O13" s="942">
        <v>2014</v>
      </c>
      <c r="P13" s="943"/>
      <c r="Q13" s="942">
        <v>2015</v>
      </c>
      <c r="R13" s="943"/>
      <c r="S13" s="942">
        <v>2016</v>
      </c>
      <c r="T13" s="943"/>
      <c r="U13" s="934">
        <v>2017</v>
      </c>
      <c r="V13" s="935"/>
      <c r="W13" s="934">
        <v>2018</v>
      </c>
      <c r="X13" s="935"/>
      <c r="Y13" s="934">
        <v>2019</v>
      </c>
      <c r="Z13" s="935"/>
    </row>
    <row r="14" spans="1:226" ht="50.25" customHeight="1" thickTop="1" x14ac:dyDescent="0.2">
      <c r="A14" s="936" t="s">
        <v>260</v>
      </c>
      <c r="B14" s="937"/>
      <c r="C14" s="893" t="s">
        <v>260</v>
      </c>
      <c r="D14" s="894"/>
      <c r="E14" s="938" t="s">
        <v>260</v>
      </c>
      <c r="F14" s="939"/>
      <c r="G14" s="897" t="s">
        <v>260</v>
      </c>
      <c r="H14" s="898"/>
      <c r="I14" s="925" t="s">
        <v>260</v>
      </c>
      <c r="J14" s="890"/>
      <c r="K14" s="925" t="s">
        <v>260</v>
      </c>
      <c r="L14" s="890"/>
      <c r="M14" s="925" t="s">
        <v>260</v>
      </c>
      <c r="N14" s="890"/>
      <c r="O14" s="925" t="s">
        <v>260</v>
      </c>
      <c r="P14" s="890"/>
      <c r="Q14" s="925" t="s">
        <v>260</v>
      </c>
      <c r="R14" s="890"/>
      <c r="S14" s="925" t="s">
        <v>260</v>
      </c>
      <c r="T14" s="890"/>
      <c r="U14" s="928" t="s">
        <v>260</v>
      </c>
      <c r="V14" s="929"/>
      <c r="W14" s="928" t="s">
        <v>260</v>
      </c>
      <c r="X14" s="929"/>
      <c r="Y14" s="928" t="s">
        <v>260</v>
      </c>
      <c r="Z14" s="929"/>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row>
    <row r="15" spans="1:226" ht="21" customHeight="1" x14ac:dyDescent="0.2">
      <c r="A15" s="54" t="s">
        <v>187</v>
      </c>
      <c r="B15" s="55" t="s">
        <v>36</v>
      </c>
      <c r="C15" s="56" t="s">
        <v>187</v>
      </c>
      <c r="D15" s="56" t="s">
        <v>36</v>
      </c>
      <c r="E15" s="57" t="s">
        <v>187</v>
      </c>
      <c r="F15" s="58" t="s">
        <v>36</v>
      </c>
      <c r="G15" s="59" t="s">
        <v>187</v>
      </c>
      <c r="H15" s="60" t="s">
        <v>36</v>
      </c>
      <c r="I15" s="61" t="s">
        <v>187</v>
      </c>
      <c r="J15" s="62" t="s">
        <v>36</v>
      </c>
      <c r="K15" s="61" t="s">
        <v>187</v>
      </c>
      <c r="L15" s="62" t="s">
        <v>36</v>
      </c>
      <c r="M15" s="61" t="s">
        <v>187</v>
      </c>
      <c r="N15" s="62" t="s">
        <v>36</v>
      </c>
      <c r="O15" s="61" t="s">
        <v>187</v>
      </c>
      <c r="P15" s="62" t="s">
        <v>36</v>
      </c>
      <c r="Q15" s="61" t="s">
        <v>187</v>
      </c>
      <c r="R15" s="62" t="s">
        <v>36</v>
      </c>
      <c r="S15" s="61" t="s">
        <v>187</v>
      </c>
      <c r="T15" s="62" t="s">
        <v>36</v>
      </c>
      <c r="U15" s="573" t="s">
        <v>187</v>
      </c>
      <c r="V15" s="109" t="s">
        <v>36</v>
      </c>
      <c r="W15" s="582" t="s">
        <v>187</v>
      </c>
      <c r="X15" s="71" t="s">
        <v>36</v>
      </c>
      <c r="Y15" s="573" t="s">
        <v>187</v>
      </c>
      <c r="Z15" s="109" t="s">
        <v>36</v>
      </c>
    </row>
    <row r="16" spans="1:226" ht="18" customHeight="1" x14ac:dyDescent="0.2">
      <c r="A16" s="63" t="s">
        <v>188</v>
      </c>
      <c r="B16" s="64" t="s">
        <v>37</v>
      </c>
      <c r="C16" s="65" t="s">
        <v>188</v>
      </c>
      <c r="D16" s="65" t="s">
        <v>37</v>
      </c>
      <c r="E16" s="66" t="s">
        <v>188</v>
      </c>
      <c r="F16" s="67" t="s">
        <v>37</v>
      </c>
      <c r="G16" s="68" t="s">
        <v>188</v>
      </c>
      <c r="H16" s="69" t="s">
        <v>37</v>
      </c>
      <c r="I16" s="70" t="s">
        <v>188</v>
      </c>
      <c r="J16" s="71" t="s">
        <v>37</v>
      </c>
      <c r="K16" s="70" t="s">
        <v>188</v>
      </c>
      <c r="L16" s="71" t="s">
        <v>37</v>
      </c>
      <c r="M16" s="70" t="s">
        <v>188</v>
      </c>
      <c r="N16" s="71" t="s">
        <v>37</v>
      </c>
      <c r="O16" s="70" t="s">
        <v>188</v>
      </c>
      <c r="P16" s="71" t="s">
        <v>37</v>
      </c>
      <c r="Q16" s="70" t="s">
        <v>188</v>
      </c>
      <c r="R16" s="71" t="s">
        <v>37</v>
      </c>
      <c r="S16" s="70" t="s">
        <v>188</v>
      </c>
      <c r="T16" s="71" t="s">
        <v>37</v>
      </c>
      <c r="U16" s="574"/>
      <c r="V16" s="135"/>
      <c r="W16" s="582"/>
      <c r="X16" s="71"/>
      <c r="Y16" s="582"/>
      <c r="Z16" s="71"/>
    </row>
    <row r="17" spans="1:226" ht="22.15" customHeight="1" thickBot="1" x14ac:dyDescent="0.25">
      <c r="A17" s="72" t="s">
        <v>189</v>
      </c>
      <c r="B17" s="73" t="s">
        <v>38</v>
      </c>
      <c r="C17" s="74" t="s">
        <v>189</v>
      </c>
      <c r="D17" s="74" t="s">
        <v>38</v>
      </c>
      <c r="E17" s="75" t="s">
        <v>189</v>
      </c>
      <c r="F17" s="76" t="s">
        <v>38</v>
      </c>
      <c r="G17" s="77" t="s">
        <v>189</v>
      </c>
      <c r="H17" s="78" t="s">
        <v>38</v>
      </c>
      <c r="I17" s="79" t="s">
        <v>189</v>
      </c>
      <c r="J17" s="80" t="s">
        <v>38</v>
      </c>
      <c r="K17" s="79" t="s">
        <v>189</v>
      </c>
      <c r="L17" s="80" t="s">
        <v>38</v>
      </c>
      <c r="M17" s="79" t="s">
        <v>189</v>
      </c>
      <c r="N17" s="80" t="s">
        <v>38</v>
      </c>
      <c r="O17" s="79" t="s">
        <v>189</v>
      </c>
      <c r="P17" s="80" t="s">
        <v>38</v>
      </c>
      <c r="Q17" s="292" t="s">
        <v>189</v>
      </c>
      <c r="R17" s="293" t="s">
        <v>38</v>
      </c>
      <c r="S17" s="79" t="s">
        <v>189</v>
      </c>
      <c r="T17" s="80" t="s">
        <v>38</v>
      </c>
      <c r="U17" s="575" t="s">
        <v>189</v>
      </c>
      <c r="V17" s="576" t="s">
        <v>38</v>
      </c>
      <c r="W17" s="575" t="s">
        <v>189</v>
      </c>
      <c r="X17" s="576" t="s">
        <v>38</v>
      </c>
      <c r="Y17" s="575" t="s">
        <v>189</v>
      </c>
      <c r="Z17" s="576" t="s">
        <v>38</v>
      </c>
    </row>
    <row r="18" spans="1:226" ht="53.25" customHeight="1" thickTop="1" x14ac:dyDescent="0.2">
      <c r="A18" s="932" t="s">
        <v>261</v>
      </c>
      <c r="B18" s="933"/>
      <c r="C18" s="932" t="s">
        <v>261</v>
      </c>
      <c r="D18" s="933"/>
      <c r="E18" s="895" t="s">
        <v>261</v>
      </c>
      <c r="F18" s="896"/>
      <c r="G18" s="897" t="s">
        <v>261</v>
      </c>
      <c r="H18" s="898"/>
      <c r="I18" s="925" t="s">
        <v>261</v>
      </c>
      <c r="J18" s="890"/>
      <c r="K18" s="925" t="s">
        <v>261</v>
      </c>
      <c r="L18" s="890"/>
      <c r="M18" s="925" t="s">
        <v>261</v>
      </c>
      <c r="N18" s="890"/>
      <c r="O18" s="925" t="s">
        <v>261</v>
      </c>
      <c r="P18" s="890"/>
      <c r="Q18" s="925" t="s">
        <v>261</v>
      </c>
      <c r="R18" s="890"/>
      <c r="S18" s="925" t="s">
        <v>261</v>
      </c>
      <c r="T18" s="890"/>
      <c r="U18" s="926" t="s">
        <v>261</v>
      </c>
      <c r="V18" s="927"/>
      <c r="W18" s="926" t="s">
        <v>261</v>
      </c>
      <c r="X18" s="927"/>
      <c r="Y18" s="926" t="s">
        <v>261</v>
      </c>
      <c r="Z18" s="927"/>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row>
    <row r="19" spans="1:226" ht="40.5" customHeight="1" x14ac:dyDescent="0.25">
      <c r="A19" s="63" t="s">
        <v>187</v>
      </c>
      <c r="B19" s="64" t="s">
        <v>39</v>
      </c>
      <c r="C19" s="65" t="s">
        <v>187</v>
      </c>
      <c r="D19" s="65" t="s">
        <v>39</v>
      </c>
      <c r="E19" s="81" t="s">
        <v>187</v>
      </c>
      <c r="F19" s="58" t="s">
        <v>39</v>
      </c>
      <c r="G19" s="82" t="s">
        <v>187</v>
      </c>
      <c r="H19" s="83" t="s">
        <v>39</v>
      </c>
      <c r="I19" s="84"/>
      <c r="J19" s="85"/>
      <c r="K19" s="61"/>
      <c r="L19" s="62"/>
      <c r="M19" s="70"/>
      <c r="N19" s="71"/>
      <c r="O19" s="70"/>
      <c r="P19" s="71"/>
      <c r="Q19" s="70"/>
      <c r="R19" s="71"/>
      <c r="S19" s="70"/>
      <c r="T19" s="71"/>
      <c r="U19" s="577"/>
      <c r="V19" s="578"/>
      <c r="W19" s="604"/>
      <c r="X19" s="605"/>
      <c r="Y19" s="604"/>
      <c r="Z19" s="605"/>
    </row>
    <row r="20" spans="1:226" ht="57" customHeight="1" x14ac:dyDescent="0.2">
      <c r="A20" s="63"/>
      <c r="B20" s="64"/>
      <c r="C20" s="65"/>
      <c r="D20" s="65"/>
      <c r="E20" s="253"/>
      <c r="F20" s="67"/>
      <c r="G20" s="163"/>
      <c r="H20" s="164"/>
      <c r="I20" s="92" t="s">
        <v>188</v>
      </c>
      <c r="J20" s="93" t="s">
        <v>326</v>
      </c>
      <c r="K20" s="92" t="s">
        <v>188</v>
      </c>
      <c r="L20" s="93" t="s">
        <v>326</v>
      </c>
      <c r="M20" s="70" t="s">
        <v>188</v>
      </c>
      <c r="N20" s="71" t="s">
        <v>326</v>
      </c>
      <c r="O20" s="70" t="s">
        <v>188</v>
      </c>
      <c r="P20" s="71" t="s">
        <v>326</v>
      </c>
      <c r="Q20" s="70" t="s">
        <v>188</v>
      </c>
      <c r="R20" s="71" t="s">
        <v>326</v>
      </c>
      <c r="S20" s="70" t="s">
        <v>188</v>
      </c>
      <c r="T20" s="71" t="s">
        <v>326</v>
      </c>
      <c r="U20" s="573" t="s">
        <v>188</v>
      </c>
      <c r="V20" s="109" t="s">
        <v>326</v>
      </c>
      <c r="W20" s="582" t="s">
        <v>188</v>
      </c>
      <c r="X20" s="71" t="s">
        <v>326</v>
      </c>
      <c r="Y20" s="582" t="s">
        <v>188</v>
      </c>
      <c r="Z20" s="71" t="s">
        <v>326</v>
      </c>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row>
    <row r="21" spans="1:226" ht="55.5" customHeight="1" thickBot="1" x14ac:dyDescent="0.25">
      <c r="A21" s="86"/>
      <c r="B21" s="87"/>
      <c r="C21" s="88"/>
      <c r="D21" s="88"/>
      <c r="E21" s="94"/>
      <c r="F21" s="76"/>
      <c r="G21" s="95"/>
      <c r="H21" s="78"/>
      <c r="I21" s="96" t="s">
        <v>189</v>
      </c>
      <c r="J21" s="97" t="s">
        <v>327</v>
      </c>
      <c r="K21" s="96" t="s">
        <v>189</v>
      </c>
      <c r="L21" s="97" t="s">
        <v>327</v>
      </c>
      <c r="M21" s="79" t="s">
        <v>189</v>
      </c>
      <c r="N21" s="80" t="s">
        <v>327</v>
      </c>
      <c r="O21" s="79" t="s">
        <v>189</v>
      </c>
      <c r="P21" s="80" t="s">
        <v>327</v>
      </c>
      <c r="Q21" s="79" t="s">
        <v>189</v>
      </c>
      <c r="R21" s="80" t="s">
        <v>327</v>
      </c>
      <c r="S21" s="79" t="s">
        <v>189</v>
      </c>
      <c r="T21" s="80" t="s">
        <v>327</v>
      </c>
      <c r="U21" s="579"/>
      <c r="V21" s="580"/>
      <c r="W21" s="600"/>
      <c r="X21" s="601"/>
      <c r="Y21" s="600"/>
      <c r="Z21" s="601"/>
    </row>
    <row r="22" spans="1:226" ht="33.75" customHeight="1" thickTop="1" x14ac:dyDescent="0.2">
      <c r="A22" s="893" t="s">
        <v>262</v>
      </c>
      <c r="B22" s="894"/>
      <c r="C22" s="893" t="s">
        <v>262</v>
      </c>
      <c r="D22" s="894"/>
      <c r="E22" s="895" t="s">
        <v>262</v>
      </c>
      <c r="F22" s="896"/>
      <c r="G22" s="897" t="s">
        <v>262</v>
      </c>
      <c r="H22" s="898"/>
      <c r="I22" s="899" t="s">
        <v>262</v>
      </c>
      <c r="J22" s="898"/>
      <c r="K22" s="899" t="s">
        <v>262</v>
      </c>
      <c r="L22" s="898"/>
      <c r="M22" s="916" t="s">
        <v>262</v>
      </c>
      <c r="N22" s="917"/>
      <c r="O22" s="916" t="s">
        <v>262</v>
      </c>
      <c r="P22" s="917"/>
      <c r="Q22" s="916" t="s">
        <v>262</v>
      </c>
      <c r="R22" s="917"/>
      <c r="S22" s="916" t="s">
        <v>262</v>
      </c>
      <c r="T22" s="917"/>
      <c r="U22" s="930" t="s">
        <v>262</v>
      </c>
      <c r="V22" s="931"/>
      <c r="W22" s="891" t="s">
        <v>262</v>
      </c>
      <c r="X22" s="892"/>
      <c r="Y22" s="891" t="s">
        <v>262</v>
      </c>
      <c r="Z22" s="892"/>
    </row>
    <row r="23" spans="1:226" ht="39.75" customHeight="1" x14ac:dyDescent="0.2">
      <c r="A23" s="54" t="s">
        <v>187</v>
      </c>
      <c r="B23" s="55" t="s">
        <v>40</v>
      </c>
      <c r="C23" s="56" t="s">
        <v>187</v>
      </c>
      <c r="D23" s="56" t="s">
        <v>40</v>
      </c>
      <c r="E23" s="98" t="s">
        <v>187</v>
      </c>
      <c r="F23" s="99" t="s">
        <v>40</v>
      </c>
      <c r="G23" s="100" t="s">
        <v>187</v>
      </c>
      <c r="H23" s="101" t="s">
        <v>40</v>
      </c>
      <c r="I23" s="102" t="s">
        <v>187</v>
      </c>
      <c r="J23" s="103" t="s">
        <v>40</v>
      </c>
      <c r="K23" s="70" t="s">
        <v>187</v>
      </c>
      <c r="L23" s="71" t="s">
        <v>40</v>
      </c>
      <c r="M23" s="70" t="s">
        <v>187</v>
      </c>
      <c r="N23" s="71" t="s">
        <v>40</v>
      </c>
      <c r="O23" s="70" t="s">
        <v>187</v>
      </c>
      <c r="P23" s="71" t="s">
        <v>40</v>
      </c>
      <c r="Q23" s="70" t="s">
        <v>187</v>
      </c>
      <c r="R23" s="71" t="s">
        <v>40</v>
      </c>
      <c r="S23" s="70" t="s">
        <v>187</v>
      </c>
      <c r="T23" s="71" t="s">
        <v>40</v>
      </c>
      <c r="U23" s="573" t="s">
        <v>187</v>
      </c>
      <c r="V23" s="109" t="s">
        <v>40</v>
      </c>
      <c r="W23" s="573" t="s">
        <v>187</v>
      </c>
      <c r="X23" s="109" t="s">
        <v>40</v>
      </c>
      <c r="Y23" s="573" t="s">
        <v>187</v>
      </c>
      <c r="Z23" s="109" t="s">
        <v>40</v>
      </c>
    </row>
    <row r="24" spans="1:226" ht="31.5" x14ac:dyDescent="0.2">
      <c r="A24" s="63" t="s">
        <v>188</v>
      </c>
      <c r="B24" s="64" t="s">
        <v>41</v>
      </c>
      <c r="C24" s="65" t="s">
        <v>188</v>
      </c>
      <c r="D24" s="65" t="s">
        <v>41</v>
      </c>
      <c r="E24" s="66" t="s">
        <v>188</v>
      </c>
      <c r="F24" s="67" t="s">
        <v>41</v>
      </c>
      <c r="G24" s="104" t="s">
        <v>188</v>
      </c>
      <c r="H24" s="105" t="s">
        <v>41</v>
      </c>
      <c r="I24" s="70" t="s">
        <v>188</v>
      </c>
      <c r="J24" s="71" t="s">
        <v>41</v>
      </c>
      <c r="K24" s="70" t="s">
        <v>188</v>
      </c>
      <c r="L24" s="71" t="s">
        <v>41</v>
      </c>
      <c r="M24" s="70" t="s">
        <v>188</v>
      </c>
      <c r="N24" s="71" t="s">
        <v>41</v>
      </c>
      <c r="O24" s="70" t="s">
        <v>188</v>
      </c>
      <c r="P24" s="71" t="s">
        <v>41</v>
      </c>
      <c r="Q24" s="70" t="s">
        <v>188</v>
      </c>
      <c r="R24" s="71" t="s">
        <v>41</v>
      </c>
      <c r="S24" s="70" t="s">
        <v>188</v>
      </c>
      <c r="T24" s="71" t="s">
        <v>41</v>
      </c>
      <c r="U24" s="574"/>
      <c r="V24" s="135"/>
      <c r="W24" s="582"/>
      <c r="X24" s="71"/>
      <c r="Y24" s="582"/>
      <c r="Z24" s="71"/>
    </row>
    <row r="25" spans="1:226" ht="63" x14ac:dyDescent="0.2">
      <c r="A25" s="63" t="s">
        <v>189</v>
      </c>
      <c r="B25" s="64" t="s">
        <v>42</v>
      </c>
      <c r="C25" s="65" t="s">
        <v>189</v>
      </c>
      <c r="D25" s="65" t="s">
        <v>42</v>
      </c>
      <c r="E25" s="66" t="s">
        <v>189</v>
      </c>
      <c r="F25" s="67" t="s">
        <v>42</v>
      </c>
      <c r="G25" s="104" t="s">
        <v>189</v>
      </c>
      <c r="H25" s="105" t="s">
        <v>42</v>
      </c>
      <c r="I25" s="106" t="s">
        <v>189</v>
      </c>
      <c r="J25" s="107" t="s">
        <v>328</v>
      </c>
      <c r="K25" s="106" t="s">
        <v>189</v>
      </c>
      <c r="L25" s="107" t="s">
        <v>431</v>
      </c>
      <c r="M25" s="70" t="s">
        <v>189</v>
      </c>
      <c r="N25" s="71" t="s">
        <v>431</v>
      </c>
      <c r="O25" s="70" t="s">
        <v>189</v>
      </c>
      <c r="P25" s="71" t="s">
        <v>431</v>
      </c>
      <c r="Q25" s="70" t="s">
        <v>189</v>
      </c>
      <c r="R25" s="71" t="s">
        <v>431</v>
      </c>
      <c r="S25" s="70" t="s">
        <v>189</v>
      </c>
      <c r="T25" s="71" t="s">
        <v>431</v>
      </c>
      <c r="U25" s="574"/>
      <c r="V25" s="135"/>
      <c r="W25" s="582"/>
      <c r="X25" s="71"/>
      <c r="Y25" s="582"/>
      <c r="Z25" s="71"/>
    </row>
    <row r="26" spans="1:226" ht="31.5" x14ac:dyDescent="0.2">
      <c r="A26" s="63" t="s">
        <v>190</v>
      </c>
      <c r="B26" s="64" t="s">
        <v>43</v>
      </c>
      <c r="C26" s="65" t="s">
        <v>190</v>
      </c>
      <c r="D26" s="65" t="s">
        <v>43</v>
      </c>
      <c r="E26" s="66" t="s">
        <v>190</v>
      </c>
      <c r="F26" s="67" t="s">
        <v>43</v>
      </c>
      <c r="G26" s="68" t="s">
        <v>190</v>
      </c>
      <c r="H26" s="69" t="s">
        <v>43</v>
      </c>
      <c r="I26" s="108" t="s">
        <v>190</v>
      </c>
      <c r="J26" s="109" t="s">
        <v>43</v>
      </c>
      <c r="K26" s="70" t="s">
        <v>190</v>
      </c>
      <c r="L26" s="71" t="s">
        <v>43</v>
      </c>
      <c r="M26" s="108" t="s">
        <v>190</v>
      </c>
      <c r="N26" s="109" t="s">
        <v>43</v>
      </c>
      <c r="O26" s="70" t="s">
        <v>190</v>
      </c>
      <c r="P26" s="71" t="s">
        <v>43</v>
      </c>
      <c r="Q26" s="70" t="s">
        <v>190</v>
      </c>
      <c r="R26" s="71" t="s">
        <v>43</v>
      </c>
      <c r="S26" s="70" t="s">
        <v>190</v>
      </c>
      <c r="T26" s="71" t="s">
        <v>43</v>
      </c>
      <c r="U26" s="581" t="s">
        <v>190</v>
      </c>
      <c r="V26" s="158" t="s">
        <v>568</v>
      </c>
      <c r="W26" s="582" t="s">
        <v>190</v>
      </c>
      <c r="X26" s="71" t="s">
        <v>568</v>
      </c>
      <c r="Y26" s="574"/>
      <c r="Z26" s="135"/>
    </row>
    <row r="27" spans="1:226" ht="41.25" customHeight="1" x14ac:dyDescent="0.2">
      <c r="A27" s="63" t="s">
        <v>191</v>
      </c>
      <c r="B27" s="64" t="s">
        <v>44</v>
      </c>
      <c r="C27" s="65" t="s">
        <v>191</v>
      </c>
      <c r="D27" s="65" t="s">
        <v>44</v>
      </c>
      <c r="E27" s="66" t="s">
        <v>191</v>
      </c>
      <c r="F27" s="67" t="s">
        <v>44</v>
      </c>
      <c r="G27" s="68" t="s">
        <v>191</v>
      </c>
      <c r="H27" s="69" t="s">
        <v>44</v>
      </c>
      <c r="I27" s="70" t="s">
        <v>191</v>
      </c>
      <c r="J27" s="71" t="s">
        <v>44</v>
      </c>
      <c r="K27" s="110" t="s">
        <v>191</v>
      </c>
      <c r="L27" s="109" t="s">
        <v>44</v>
      </c>
      <c r="M27" s="108" t="s">
        <v>191</v>
      </c>
      <c r="N27" s="109" t="s">
        <v>44</v>
      </c>
      <c r="O27" s="70" t="s">
        <v>191</v>
      </c>
      <c r="P27" s="71" t="s">
        <v>44</v>
      </c>
      <c r="Q27" s="70" t="s">
        <v>191</v>
      </c>
      <c r="R27" s="71" t="s">
        <v>44</v>
      </c>
      <c r="S27" s="70" t="s">
        <v>191</v>
      </c>
      <c r="T27" s="71" t="s">
        <v>44</v>
      </c>
      <c r="U27" s="581" t="s">
        <v>191</v>
      </c>
      <c r="V27" s="158" t="s">
        <v>569</v>
      </c>
      <c r="W27" s="582" t="s">
        <v>191</v>
      </c>
      <c r="X27" s="71" t="s">
        <v>569</v>
      </c>
      <c r="Y27" s="582" t="s">
        <v>191</v>
      </c>
      <c r="Z27" s="71" t="s">
        <v>569</v>
      </c>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row>
    <row r="28" spans="1:226" ht="39.75" customHeight="1" x14ac:dyDescent="0.2">
      <c r="A28" s="63" t="s">
        <v>192</v>
      </c>
      <c r="B28" s="64" t="s">
        <v>45</v>
      </c>
      <c r="C28" s="65" t="s">
        <v>192</v>
      </c>
      <c r="D28" s="65" t="s">
        <v>45</v>
      </c>
      <c r="E28" s="66" t="s">
        <v>192</v>
      </c>
      <c r="F28" s="67" t="s">
        <v>45</v>
      </c>
      <c r="G28" s="68" t="s">
        <v>192</v>
      </c>
      <c r="H28" s="69" t="s">
        <v>45</v>
      </c>
      <c r="I28" s="110" t="s">
        <v>192</v>
      </c>
      <c r="J28" s="111" t="s">
        <v>45</v>
      </c>
      <c r="K28" s="70" t="s">
        <v>192</v>
      </c>
      <c r="L28" s="71" t="s">
        <v>45</v>
      </c>
      <c r="M28" s="70" t="s">
        <v>192</v>
      </c>
      <c r="N28" s="71" t="s">
        <v>45</v>
      </c>
      <c r="O28" s="70" t="s">
        <v>192</v>
      </c>
      <c r="P28" s="71" t="s">
        <v>45</v>
      </c>
      <c r="Q28" s="70" t="s">
        <v>192</v>
      </c>
      <c r="R28" s="71" t="s">
        <v>45</v>
      </c>
      <c r="S28" s="70" t="s">
        <v>192</v>
      </c>
      <c r="T28" s="71" t="s">
        <v>45</v>
      </c>
      <c r="U28" s="573" t="s">
        <v>192</v>
      </c>
      <c r="V28" s="109" t="s">
        <v>45</v>
      </c>
      <c r="W28" s="582" t="s">
        <v>192</v>
      </c>
      <c r="X28" s="71" t="s">
        <v>45</v>
      </c>
      <c r="Y28" s="573" t="s">
        <v>192</v>
      </c>
      <c r="Z28" s="109" t="s">
        <v>45</v>
      </c>
    </row>
    <row r="29" spans="1:226" ht="24.6" customHeight="1" x14ac:dyDescent="0.2">
      <c r="A29" s="112"/>
      <c r="B29" s="113"/>
      <c r="C29" s="112"/>
      <c r="D29" s="113"/>
      <c r="E29" s="112"/>
      <c r="F29" s="113"/>
      <c r="G29" s="114"/>
      <c r="H29" s="115"/>
      <c r="I29" s="92" t="s">
        <v>193</v>
      </c>
      <c r="J29" s="93" t="s">
        <v>325</v>
      </c>
      <c r="K29" s="70" t="s">
        <v>193</v>
      </c>
      <c r="L29" s="71" t="s">
        <v>325</v>
      </c>
      <c r="M29" s="108" t="s">
        <v>193</v>
      </c>
      <c r="N29" s="109" t="s">
        <v>325</v>
      </c>
      <c r="O29" s="70" t="s">
        <v>193</v>
      </c>
      <c r="P29" s="71" t="s">
        <v>325</v>
      </c>
      <c r="Q29" s="70" t="s">
        <v>193</v>
      </c>
      <c r="R29" s="71" t="s">
        <v>325</v>
      </c>
      <c r="S29" s="70" t="s">
        <v>193</v>
      </c>
      <c r="T29" s="71" t="s">
        <v>325</v>
      </c>
      <c r="U29" s="573" t="s">
        <v>193</v>
      </c>
      <c r="V29" s="109" t="s">
        <v>325</v>
      </c>
      <c r="W29" s="582" t="s">
        <v>193</v>
      </c>
      <c r="X29" s="71" t="s">
        <v>325</v>
      </c>
      <c r="Y29" s="573" t="s">
        <v>193</v>
      </c>
      <c r="Z29" s="109" t="s">
        <v>325</v>
      </c>
    </row>
    <row r="30" spans="1:226" ht="36" customHeight="1" x14ac:dyDescent="0.2">
      <c r="A30" s="163"/>
      <c r="B30" s="164"/>
      <c r="C30" s="163"/>
      <c r="D30" s="164"/>
      <c r="E30" s="163"/>
      <c r="F30" s="164"/>
      <c r="G30" s="163"/>
      <c r="H30" s="164"/>
      <c r="I30" s="163"/>
      <c r="J30" s="164"/>
      <c r="K30" s="163"/>
      <c r="L30" s="164"/>
      <c r="M30" s="132" t="s">
        <v>194</v>
      </c>
      <c r="N30" s="167" t="s">
        <v>433</v>
      </c>
      <c r="O30" s="70" t="s">
        <v>194</v>
      </c>
      <c r="P30" s="71" t="s">
        <v>433</v>
      </c>
      <c r="Q30" s="70" t="s">
        <v>194</v>
      </c>
      <c r="R30" s="71" t="s">
        <v>433</v>
      </c>
      <c r="S30" s="70" t="s">
        <v>194</v>
      </c>
      <c r="T30" s="71" t="s">
        <v>433</v>
      </c>
      <c r="U30" s="582" t="s">
        <v>194</v>
      </c>
      <c r="V30" s="71" t="s">
        <v>433</v>
      </c>
      <c r="W30" s="582" t="s">
        <v>194</v>
      </c>
      <c r="X30" s="71" t="s">
        <v>433</v>
      </c>
      <c r="Y30" s="582" t="s">
        <v>194</v>
      </c>
      <c r="Z30" s="71" t="s">
        <v>433</v>
      </c>
    </row>
    <row r="31" spans="1:226" ht="41.25" customHeight="1" x14ac:dyDescent="0.2">
      <c r="A31" s="90"/>
      <c r="B31" s="138"/>
      <c r="C31" s="90"/>
      <c r="D31" s="138"/>
      <c r="E31" s="90"/>
      <c r="F31" s="138"/>
      <c r="G31" s="90"/>
      <c r="H31" s="91"/>
      <c r="I31" s="138"/>
      <c r="J31" s="91"/>
      <c r="K31" s="138"/>
      <c r="L31" s="91"/>
      <c r="M31" s="141"/>
      <c r="N31" s="142"/>
      <c r="O31" s="139"/>
      <c r="P31" s="139"/>
      <c r="Q31" s="139"/>
      <c r="R31" s="139"/>
      <c r="S31" s="139"/>
      <c r="T31" s="139"/>
      <c r="U31" s="583" t="s">
        <v>195</v>
      </c>
      <c r="V31" s="133" t="s">
        <v>570</v>
      </c>
      <c r="W31" s="594" t="s">
        <v>195</v>
      </c>
      <c r="X31" s="71" t="s">
        <v>570</v>
      </c>
      <c r="Y31" s="594" t="s">
        <v>195</v>
      </c>
      <c r="Z31" s="71" t="s">
        <v>570</v>
      </c>
    </row>
    <row r="32" spans="1:226" ht="58.5" customHeight="1" thickBot="1" x14ac:dyDescent="0.25">
      <c r="A32" s="90"/>
      <c r="B32" s="138"/>
      <c r="C32" s="90"/>
      <c r="D32" s="138"/>
      <c r="E32" s="90"/>
      <c r="F32" s="138"/>
      <c r="G32" s="90"/>
      <c r="H32" s="91"/>
      <c r="I32" s="138"/>
      <c r="J32" s="91"/>
      <c r="K32" s="138"/>
      <c r="L32" s="91"/>
      <c r="M32" s="141"/>
      <c r="N32" s="142"/>
      <c r="O32" s="139"/>
      <c r="P32" s="139"/>
      <c r="Q32" s="139"/>
      <c r="R32" s="139"/>
      <c r="S32" s="139"/>
      <c r="T32" s="139"/>
      <c r="U32" s="583" t="s">
        <v>196</v>
      </c>
      <c r="V32" s="133" t="s">
        <v>571</v>
      </c>
      <c r="W32" s="594" t="s">
        <v>196</v>
      </c>
      <c r="X32" s="71" t="s">
        <v>571</v>
      </c>
      <c r="Y32" s="594" t="s">
        <v>196</v>
      </c>
      <c r="Z32" s="71" t="s">
        <v>571</v>
      </c>
    </row>
    <row r="33" spans="1:226" ht="32.25" customHeight="1" thickTop="1" x14ac:dyDescent="0.2">
      <c r="A33" s="893" t="s">
        <v>263</v>
      </c>
      <c r="B33" s="894"/>
      <c r="C33" s="893" t="s">
        <v>263</v>
      </c>
      <c r="D33" s="894"/>
      <c r="E33" s="895" t="s">
        <v>263</v>
      </c>
      <c r="F33" s="896"/>
      <c r="G33" s="897" t="s">
        <v>263</v>
      </c>
      <c r="H33" s="898"/>
      <c r="I33" s="899" t="s">
        <v>263</v>
      </c>
      <c r="J33" s="898"/>
      <c r="K33" s="900" t="s">
        <v>263</v>
      </c>
      <c r="L33" s="898"/>
      <c r="M33" s="900" t="s">
        <v>263</v>
      </c>
      <c r="N33" s="898"/>
      <c r="O33" s="889" t="s">
        <v>263</v>
      </c>
      <c r="P33" s="890"/>
      <c r="Q33" s="889" t="s">
        <v>263</v>
      </c>
      <c r="R33" s="890"/>
      <c r="S33" s="889" t="s">
        <v>263</v>
      </c>
      <c r="T33" s="890"/>
      <c r="U33" s="889" t="s">
        <v>263</v>
      </c>
      <c r="V33" s="890"/>
      <c r="W33" s="889" t="s">
        <v>263</v>
      </c>
      <c r="X33" s="890"/>
      <c r="Y33" s="889" t="s">
        <v>263</v>
      </c>
      <c r="Z33" s="890"/>
    </row>
    <row r="34" spans="1:226" ht="31.5" x14ac:dyDescent="0.2">
      <c r="A34" s="54" t="s">
        <v>187</v>
      </c>
      <c r="B34" s="55" t="s">
        <v>46</v>
      </c>
      <c r="C34" s="56" t="s">
        <v>187</v>
      </c>
      <c r="D34" s="56" t="s">
        <v>46</v>
      </c>
      <c r="E34" s="57" t="s">
        <v>187</v>
      </c>
      <c r="F34" s="58" t="s">
        <v>46</v>
      </c>
      <c r="G34" s="59" t="s">
        <v>187</v>
      </c>
      <c r="H34" s="60" t="s">
        <v>46</v>
      </c>
      <c r="I34" s="106" t="s">
        <v>187</v>
      </c>
      <c r="J34" s="107" t="s">
        <v>329</v>
      </c>
      <c r="K34" s="70" t="s">
        <v>187</v>
      </c>
      <c r="L34" s="71" t="s">
        <v>329</v>
      </c>
      <c r="M34" s="70" t="s">
        <v>187</v>
      </c>
      <c r="N34" s="71" t="s">
        <v>329</v>
      </c>
      <c r="O34" s="70" t="s">
        <v>187</v>
      </c>
      <c r="P34" s="71" t="s">
        <v>329</v>
      </c>
      <c r="Q34" s="70" t="s">
        <v>187</v>
      </c>
      <c r="R34" s="71" t="s">
        <v>329</v>
      </c>
      <c r="S34" s="70" t="s">
        <v>187</v>
      </c>
      <c r="T34" s="71" t="s">
        <v>329</v>
      </c>
      <c r="U34" s="582" t="s">
        <v>187</v>
      </c>
      <c r="V34" s="71" t="s">
        <v>329</v>
      </c>
      <c r="W34" s="582" t="s">
        <v>187</v>
      </c>
      <c r="X34" s="71" t="s">
        <v>329</v>
      </c>
      <c r="Y34" s="582" t="s">
        <v>187</v>
      </c>
      <c r="Z34" s="71" t="s">
        <v>329</v>
      </c>
    </row>
    <row r="35" spans="1:226" ht="31.5" x14ac:dyDescent="0.2">
      <c r="A35" s="63" t="s">
        <v>188</v>
      </c>
      <c r="B35" s="64" t="s">
        <v>47</v>
      </c>
      <c r="C35" s="65" t="s">
        <v>188</v>
      </c>
      <c r="D35" s="65" t="s">
        <v>47</v>
      </c>
      <c r="E35" s="66" t="s">
        <v>188</v>
      </c>
      <c r="F35" s="67" t="s">
        <v>47</v>
      </c>
      <c r="G35" s="68" t="s">
        <v>188</v>
      </c>
      <c r="H35" s="69" t="s">
        <v>47</v>
      </c>
      <c r="I35" s="116" t="s">
        <v>188</v>
      </c>
      <c r="J35" s="117" t="s">
        <v>330</v>
      </c>
      <c r="K35" s="59" t="s">
        <v>188</v>
      </c>
      <c r="L35" s="60" t="s">
        <v>330</v>
      </c>
      <c r="M35" s="118" t="s">
        <v>188</v>
      </c>
      <c r="N35" s="119" t="s">
        <v>330</v>
      </c>
      <c r="O35" s="70" t="s">
        <v>188</v>
      </c>
      <c r="P35" s="71" t="s">
        <v>330</v>
      </c>
      <c r="Q35" s="70" t="s">
        <v>188</v>
      </c>
      <c r="R35" s="71" t="s">
        <v>330</v>
      </c>
      <c r="S35" s="108" t="s">
        <v>188</v>
      </c>
      <c r="T35" s="109" t="s">
        <v>330</v>
      </c>
      <c r="U35" s="582" t="s">
        <v>188</v>
      </c>
      <c r="V35" s="71" t="s">
        <v>330</v>
      </c>
      <c r="W35" s="582" t="s">
        <v>188</v>
      </c>
      <c r="X35" s="71" t="s">
        <v>330</v>
      </c>
      <c r="Y35" s="582" t="s">
        <v>188</v>
      </c>
      <c r="Z35" s="71" t="s">
        <v>330</v>
      </c>
    </row>
    <row r="36" spans="1:226" ht="31.5" x14ac:dyDescent="0.2">
      <c r="A36" s="63" t="s">
        <v>189</v>
      </c>
      <c r="B36" s="64" t="s">
        <v>48</v>
      </c>
      <c r="C36" s="65" t="s">
        <v>189</v>
      </c>
      <c r="D36" s="65" t="s">
        <v>48</v>
      </c>
      <c r="E36" s="66" t="s">
        <v>189</v>
      </c>
      <c r="F36" s="67" t="s">
        <v>48</v>
      </c>
      <c r="G36" s="68" t="s">
        <v>189</v>
      </c>
      <c r="H36" s="69" t="s">
        <v>48</v>
      </c>
      <c r="I36" s="68" t="s">
        <v>189</v>
      </c>
      <c r="J36" s="69" t="s">
        <v>48</v>
      </c>
      <c r="K36" s="59" t="s">
        <v>189</v>
      </c>
      <c r="L36" s="60" t="s">
        <v>48</v>
      </c>
      <c r="M36" s="59" t="s">
        <v>189</v>
      </c>
      <c r="N36" s="60" t="s">
        <v>48</v>
      </c>
      <c r="O36" s="61" t="s">
        <v>189</v>
      </c>
      <c r="P36" s="62" t="s">
        <v>48</v>
      </c>
      <c r="Q36" s="84"/>
      <c r="R36" s="85"/>
      <c r="S36" s="61"/>
      <c r="T36" s="62"/>
      <c r="U36" s="582"/>
      <c r="V36" s="71"/>
      <c r="W36" s="582"/>
      <c r="X36" s="71"/>
      <c r="Y36" s="582"/>
      <c r="Z36" s="71"/>
    </row>
    <row r="37" spans="1:226" ht="39" customHeight="1" x14ac:dyDescent="0.2">
      <c r="A37" s="63" t="s">
        <v>190</v>
      </c>
      <c r="B37" s="64" t="s">
        <v>49</v>
      </c>
      <c r="C37" s="65" t="s">
        <v>190</v>
      </c>
      <c r="D37" s="65" t="s">
        <v>49</v>
      </c>
      <c r="E37" s="120" t="s">
        <v>190</v>
      </c>
      <c r="F37" s="121" t="s">
        <v>49</v>
      </c>
      <c r="G37" s="122" t="s">
        <v>190</v>
      </c>
      <c r="H37" s="123" t="s">
        <v>49</v>
      </c>
      <c r="I37" s="116" t="s">
        <v>190</v>
      </c>
      <c r="J37" s="117" t="s">
        <v>331</v>
      </c>
      <c r="K37" s="59" t="s">
        <v>190</v>
      </c>
      <c r="L37" s="60" t="s">
        <v>331</v>
      </c>
      <c r="M37" s="118" t="s">
        <v>190</v>
      </c>
      <c r="N37" s="119" t="s">
        <v>331</v>
      </c>
      <c r="O37" s="70" t="s">
        <v>190</v>
      </c>
      <c r="P37" s="71" t="s">
        <v>331</v>
      </c>
      <c r="Q37" s="70" t="s">
        <v>190</v>
      </c>
      <c r="R37" s="71" t="s">
        <v>331</v>
      </c>
      <c r="S37" s="70" t="s">
        <v>190</v>
      </c>
      <c r="T37" s="71" t="s">
        <v>331</v>
      </c>
      <c r="U37" s="582" t="s">
        <v>190</v>
      </c>
      <c r="V37" s="71" t="s">
        <v>331</v>
      </c>
      <c r="W37" s="582" t="s">
        <v>190</v>
      </c>
      <c r="X37" s="71" t="s">
        <v>331</v>
      </c>
      <c r="Y37" s="582" t="s">
        <v>190</v>
      </c>
      <c r="Z37" s="71" t="s">
        <v>331</v>
      </c>
    </row>
    <row r="38" spans="1:226" ht="31.5" x14ac:dyDescent="0.2">
      <c r="A38" s="63" t="s">
        <v>191</v>
      </c>
      <c r="B38" s="64" t="s">
        <v>50</v>
      </c>
      <c r="C38" s="65" t="s">
        <v>191</v>
      </c>
      <c r="D38" s="65" t="s">
        <v>50</v>
      </c>
      <c r="E38" s="66" t="s">
        <v>191</v>
      </c>
      <c r="F38" s="67" t="s">
        <v>50</v>
      </c>
      <c r="G38" s="68" t="s">
        <v>191</v>
      </c>
      <c r="H38" s="69" t="s">
        <v>50</v>
      </c>
      <c r="I38" s="104" t="s">
        <v>191</v>
      </c>
      <c r="J38" s="105" t="s">
        <v>50</v>
      </c>
      <c r="K38" s="59" t="s">
        <v>191</v>
      </c>
      <c r="L38" s="60" t="s">
        <v>50</v>
      </c>
      <c r="M38" s="59" t="s">
        <v>191</v>
      </c>
      <c r="N38" s="60" t="s">
        <v>50</v>
      </c>
      <c r="O38" s="61" t="s">
        <v>191</v>
      </c>
      <c r="P38" s="62" t="s">
        <v>50</v>
      </c>
      <c r="Q38" s="84"/>
      <c r="R38" s="85"/>
      <c r="S38" s="61"/>
      <c r="T38" s="62"/>
      <c r="U38" s="582"/>
      <c r="V38" s="71"/>
      <c r="W38" s="582"/>
      <c r="X38" s="71"/>
      <c r="Y38" s="582"/>
      <c r="Z38" s="71"/>
    </row>
    <row r="39" spans="1:226" ht="37.5" customHeight="1" x14ac:dyDescent="0.2">
      <c r="A39" s="63" t="s">
        <v>192</v>
      </c>
      <c r="B39" s="64" t="s">
        <v>51</v>
      </c>
      <c r="C39" s="65" t="s">
        <v>192</v>
      </c>
      <c r="D39" s="65" t="s">
        <v>51</v>
      </c>
      <c r="E39" s="120" t="s">
        <v>192</v>
      </c>
      <c r="F39" s="121" t="s">
        <v>51</v>
      </c>
      <c r="G39" s="122" t="s">
        <v>192</v>
      </c>
      <c r="H39" s="124" t="s">
        <v>51</v>
      </c>
      <c r="I39" s="125" t="s">
        <v>192</v>
      </c>
      <c r="J39" s="117" t="s">
        <v>332</v>
      </c>
      <c r="K39" s="59" t="s">
        <v>192</v>
      </c>
      <c r="L39" s="60" t="s">
        <v>332</v>
      </c>
      <c r="M39" s="59" t="s">
        <v>192</v>
      </c>
      <c r="N39" s="60" t="s">
        <v>332</v>
      </c>
      <c r="O39" s="61" t="s">
        <v>192</v>
      </c>
      <c r="P39" s="62" t="s">
        <v>332</v>
      </c>
      <c r="Q39" s="61" t="s">
        <v>192</v>
      </c>
      <c r="R39" s="62" t="s">
        <v>332</v>
      </c>
      <c r="S39" s="102" t="s">
        <v>192</v>
      </c>
      <c r="T39" s="103" t="s">
        <v>332</v>
      </c>
      <c r="U39" s="582" t="s">
        <v>192</v>
      </c>
      <c r="V39" s="71" t="s">
        <v>332</v>
      </c>
      <c r="W39" s="582" t="s">
        <v>192</v>
      </c>
      <c r="X39" s="71" t="s">
        <v>332</v>
      </c>
      <c r="Y39" s="582" t="s">
        <v>192</v>
      </c>
      <c r="Z39" s="71" t="s">
        <v>332</v>
      </c>
    </row>
    <row r="40" spans="1:226" ht="23.25" customHeight="1" x14ac:dyDescent="0.2">
      <c r="A40" s="63" t="s">
        <v>193</v>
      </c>
      <c r="B40" s="64" t="s">
        <v>52</v>
      </c>
      <c r="C40" s="65" t="s">
        <v>193</v>
      </c>
      <c r="D40" s="65" t="s">
        <v>52</v>
      </c>
      <c r="E40" s="66" t="s">
        <v>193</v>
      </c>
      <c r="F40" s="67" t="s">
        <v>52</v>
      </c>
      <c r="G40" s="68" t="s">
        <v>193</v>
      </c>
      <c r="H40" s="69" t="s">
        <v>52</v>
      </c>
      <c r="I40" s="126" t="s">
        <v>193</v>
      </c>
      <c r="J40" s="127" t="s">
        <v>52</v>
      </c>
      <c r="K40" s="59" t="s">
        <v>193</v>
      </c>
      <c r="L40" s="60" t="s">
        <v>52</v>
      </c>
      <c r="M40" s="59" t="s">
        <v>193</v>
      </c>
      <c r="N40" s="60" t="s">
        <v>52</v>
      </c>
      <c r="O40" s="61" t="s">
        <v>193</v>
      </c>
      <c r="P40" s="62" t="s">
        <v>52</v>
      </c>
      <c r="Q40" s="102" t="s">
        <v>193</v>
      </c>
      <c r="R40" s="103" t="s">
        <v>52</v>
      </c>
      <c r="S40" s="61" t="s">
        <v>193</v>
      </c>
      <c r="T40" s="62" t="s">
        <v>52</v>
      </c>
      <c r="U40" s="582" t="s">
        <v>193</v>
      </c>
      <c r="V40" s="71" t="s">
        <v>52</v>
      </c>
      <c r="W40" s="582" t="s">
        <v>193</v>
      </c>
      <c r="X40" s="71" t="s">
        <v>52</v>
      </c>
      <c r="Y40" s="582" t="s">
        <v>193</v>
      </c>
      <c r="Z40" s="71" t="s">
        <v>52</v>
      </c>
    </row>
    <row r="41" spans="1:226" ht="36.75" customHeight="1" x14ac:dyDescent="0.2">
      <c r="A41" s="63" t="s">
        <v>194</v>
      </c>
      <c r="B41" s="64" t="s">
        <v>53</v>
      </c>
      <c r="C41" s="65" t="s">
        <v>194</v>
      </c>
      <c r="D41" s="65" t="s">
        <v>53</v>
      </c>
      <c r="E41" s="66" t="s">
        <v>194</v>
      </c>
      <c r="F41" s="67" t="s">
        <v>53</v>
      </c>
      <c r="G41" s="68" t="s">
        <v>194</v>
      </c>
      <c r="H41" s="69" t="s">
        <v>53</v>
      </c>
      <c r="I41" s="128" t="s">
        <v>194</v>
      </c>
      <c r="J41" s="117" t="s">
        <v>333</v>
      </c>
      <c r="K41" s="59" t="s">
        <v>194</v>
      </c>
      <c r="L41" s="60" t="s">
        <v>333</v>
      </c>
      <c r="M41" s="59" t="s">
        <v>194</v>
      </c>
      <c r="N41" s="60" t="s">
        <v>333</v>
      </c>
      <c r="O41" s="61" t="s">
        <v>194</v>
      </c>
      <c r="P41" s="62" t="s">
        <v>333</v>
      </c>
      <c r="Q41" s="144" t="s">
        <v>194</v>
      </c>
      <c r="R41" s="113" t="s">
        <v>333</v>
      </c>
      <c r="S41" s="144" t="s">
        <v>194</v>
      </c>
      <c r="T41" s="113" t="s">
        <v>333</v>
      </c>
      <c r="U41" s="582" t="s">
        <v>194</v>
      </c>
      <c r="V41" s="71" t="s">
        <v>333</v>
      </c>
      <c r="W41" s="573" t="s">
        <v>194</v>
      </c>
      <c r="X41" s="109" t="s">
        <v>333</v>
      </c>
      <c r="Y41" s="582" t="s">
        <v>194</v>
      </c>
      <c r="Z41" s="71" t="s">
        <v>333</v>
      </c>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row>
    <row r="42" spans="1:226" ht="47.25" x14ac:dyDescent="0.2">
      <c r="A42" s="63" t="s">
        <v>195</v>
      </c>
      <c r="B42" s="64" t="s">
        <v>54</v>
      </c>
      <c r="C42" s="65" t="s">
        <v>195</v>
      </c>
      <c r="D42" s="65" t="s">
        <v>54</v>
      </c>
      <c r="E42" s="120" t="s">
        <v>195</v>
      </c>
      <c r="F42" s="121" t="s">
        <v>54</v>
      </c>
      <c r="G42" s="122" t="s">
        <v>195</v>
      </c>
      <c r="H42" s="124" t="s">
        <v>54</v>
      </c>
      <c r="I42" s="116" t="s">
        <v>195</v>
      </c>
      <c r="J42" s="117" t="s">
        <v>334</v>
      </c>
      <c r="K42" s="59" t="s">
        <v>195</v>
      </c>
      <c r="L42" s="60" t="s">
        <v>334</v>
      </c>
      <c r="M42" s="59" t="s">
        <v>195</v>
      </c>
      <c r="N42" s="60" t="s">
        <v>334</v>
      </c>
      <c r="O42" s="61" t="s">
        <v>195</v>
      </c>
      <c r="P42" s="62" t="s">
        <v>334</v>
      </c>
      <c r="Q42" s="102" t="s">
        <v>195</v>
      </c>
      <c r="R42" s="103" t="s">
        <v>334</v>
      </c>
      <c r="S42" s="102" t="s">
        <v>195</v>
      </c>
      <c r="T42" s="103" t="s">
        <v>334</v>
      </c>
      <c r="U42" s="582" t="s">
        <v>195</v>
      </c>
      <c r="V42" s="71" t="s">
        <v>334</v>
      </c>
      <c r="W42" s="573" t="s">
        <v>195</v>
      </c>
      <c r="X42" s="109" t="s">
        <v>334</v>
      </c>
      <c r="Y42" s="582" t="s">
        <v>195</v>
      </c>
      <c r="Z42" s="71" t="s">
        <v>334</v>
      </c>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row>
    <row r="43" spans="1:226" ht="39" customHeight="1" x14ac:dyDescent="0.2">
      <c r="A43" s="63" t="s">
        <v>196</v>
      </c>
      <c r="B43" s="64" t="s">
        <v>55</v>
      </c>
      <c r="C43" s="65" t="s">
        <v>196</v>
      </c>
      <c r="D43" s="65" t="s">
        <v>55</v>
      </c>
      <c r="E43" s="66" t="s">
        <v>196</v>
      </c>
      <c r="F43" s="67" t="s">
        <v>55</v>
      </c>
      <c r="G43" s="104" t="s">
        <v>196</v>
      </c>
      <c r="H43" s="105" t="s">
        <v>55</v>
      </c>
      <c r="I43" s="126" t="s">
        <v>196</v>
      </c>
      <c r="J43" s="127" t="s">
        <v>55</v>
      </c>
      <c r="K43" s="110" t="s">
        <v>196</v>
      </c>
      <c r="L43" s="109" t="s">
        <v>55</v>
      </c>
      <c r="M43" s="118" t="s">
        <v>196</v>
      </c>
      <c r="N43" s="119" t="s">
        <v>55</v>
      </c>
      <c r="O43" s="70" t="s">
        <v>196</v>
      </c>
      <c r="P43" s="71" t="s">
        <v>55</v>
      </c>
      <c r="Q43" s="70" t="s">
        <v>196</v>
      </c>
      <c r="R43" s="71" t="s">
        <v>55</v>
      </c>
      <c r="S43" s="70" t="s">
        <v>196</v>
      </c>
      <c r="T43" s="71" t="s">
        <v>55</v>
      </c>
      <c r="U43" s="582" t="s">
        <v>196</v>
      </c>
      <c r="V43" s="71" t="s">
        <v>55</v>
      </c>
      <c r="W43" s="582" t="s">
        <v>196</v>
      </c>
      <c r="X43" s="71" t="s">
        <v>55</v>
      </c>
      <c r="Y43" s="582" t="s">
        <v>196</v>
      </c>
      <c r="Z43" s="71" t="s">
        <v>55</v>
      </c>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row>
    <row r="44" spans="1:226" ht="39" customHeight="1" x14ac:dyDescent="0.2">
      <c r="A44" s="66" t="s">
        <v>197</v>
      </c>
      <c r="B44" s="67" t="s">
        <v>56</v>
      </c>
      <c r="C44" s="66" t="s">
        <v>197</v>
      </c>
      <c r="D44" s="67" t="s">
        <v>56</v>
      </c>
      <c r="E44" s="66" t="s">
        <v>197</v>
      </c>
      <c r="F44" s="67" t="s">
        <v>56</v>
      </c>
      <c r="G44" s="68" t="s">
        <v>197</v>
      </c>
      <c r="H44" s="69" t="s">
        <v>56</v>
      </c>
      <c r="I44" s="129" t="s">
        <v>197</v>
      </c>
      <c r="J44" s="127" t="s">
        <v>56</v>
      </c>
      <c r="K44" s="59" t="s">
        <v>197</v>
      </c>
      <c r="L44" s="60" t="s">
        <v>56</v>
      </c>
      <c r="M44" s="59" t="s">
        <v>197</v>
      </c>
      <c r="N44" s="60" t="s">
        <v>56</v>
      </c>
      <c r="O44" s="61" t="s">
        <v>197</v>
      </c>
      <c r="P44" s="62" t="s">
        <v>56</v>
      </c>
      <c r="Q44" s="61" t="s">
        <v>197</v>
      </c>
      <c r="R44" s="62" t="s">
        <v>56</v>
      </c>
      <c r="S44" s="61" t="s">
        <v>197</v>
      </c>
      <c r="T44" s="62" t="s">
        <v>56</v>
      </c>
      <c r="U44" s="573" t="s">
        <v>197</v>
      </c>
      <c r="V44" s="109" t="s">
        <v>56</v>
      </c>
      <c r="W44" s="582" t="s">
        <v>197</v>
      </c>
      <c r="X44" s="71" t="s">
        <v>56</v>
      </c>
      <c r="Y44" s="573" t="s">
        <v>197</v>
      </c>
      <c r="Z44" s="109" t="s">
        <v>56</v>
      </c>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row>
    <row r="45" spans="1:226" ht="36.75" customHeight="1" x14ac:dyDescent="0.2">
      <c r="A45" s="66"/>
      <c r="B45" s="67"/>
      <c r="C45" s="66"/>
      <c r="D45" s="67"/>
      <c r="E45" s="66"/>
      <c r="F45" s="67"/>
      <c r="G45" s="68"/>
      <c r="H45" s="69"/>
      <c r="I45" s="130" t="s">
        <v>198</v>
      </c>
      <c r="J45" s="131" t="s">
        <v>335</v>
      </c>
      <c r="K45" s="59" t="s">
        <v>198</v>
      </c>
      <c r="L45" s="60" t="s">
        <v>335</v>
      </c>
      <c r="M45" s="59" t="s">
        <v>198</v>
      </c>
      <c r="N45" s="60" t="s">
        <v>335</v>
      </c>
      <c r="O45" s="61" t="s">
        <v>198</v>
      </c>
      <c r="P45" s="62" t="s">
        <v>335</v>
      </c>
      <c r="Q45" s="61" t="s">
        <v>198</v>
      </c>
      <c r="R45" s="62" t="s">
        <v>335</v>
      </c>
      <c r="S45" s="61" t="s">
        <v>198</v>
      </c>
      <c r="T45" s="62" t="s">
        <v>335</v>
      </c>
      <c r="U45" s="582" t="s">
        <v>198</v>
      </c>
      <c r="V45" s="71" t="s">
        <v>335</v>
      </c>
      <c r="W45" s="582" t="s">
        <v>198</v>
      </c>
      <c r="X45" s="71" t="s">
        <v>335</v>
      </c>
      <c r="Y45" s="582" t="s">
        <v>198</v>
      </c>
      <c r="Z45" s="71" t="s">
        <v>335</v>
      </c>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row>
    <row r="46" spans="1:226" ht="36.75" customHeight="1" x14ac:dyDescent="0.2">
      <c r="A46" s="66"/>
      <c r="B46" s="67"/>
      <c r="C46" s="66"/>
      <c r="D46" s="67"/>
      <c r="E46" s="66"/>
      <c r="F46" s="67"/>
      <c r="G46" s="68"/>
      <c r="H46" s="69"/>
      <c r="I46" s="130" t="s">
        <v>199</v>
      </c>
      <c r="J46" s="131" t="s">
        <v>336</v>
      </c>
      <c r="K46" s="59" t="s">
        <v>199</v>
      </c>
      <c r="L46" s="60" t="s">
        <v>336</v>
      </c>
      <c r="M46" s="59" t="s">
        <v>199</v>
      </c>
      <c r="N46" s="60" t="s">
        <v>336</v>
      </c>
      <c r="O46" s="61" t="s">
        <v>199</v>
      </c>
      <c r="P46" s="62" t="s">
        <v>336</v>
      </c>
      <c r="Q46" s="61" t="s">
        <v>199</v>
      </c>
      <c r="R46" s="62" t="s">
        <v>336</v>
      </c>
      <c r="S46" s="61" t="s">
        <v>199</v>
      </c>
      <c r="T46" s="62" t="s">
        <v>336</v>
      </c>
      <c r="U46" s="573" t="s">
        <v>199</v>
      </c>
      <c r="V46" s="109" t="s">
        <v>336</v>
      </c>
      <c r="W46" s="582" t="s">
        <v>199</v>
      </c>
      <c r="X46" s="71" t="s">
        <v>336</v>
      </c>
      <c r="Y46" s="582" t="s">
        <v>199</v>
      </c>
      <c r="Z46" s="71" t="s">
        <v>336</v>
      </c>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row>
    <row r="47" spans="1:226" ht="36.75" customHeight="1" x14ac:dyDescent="0.2">
      <c r="A47" s="66"/>
      <c r="B47" s="67"/>
      <c r="C47" s="66"/>
      <c r="D47" s="67"/>
      <c r="E47" s="66"/>
      <c r="F47" s="67"/>
      <c r="G47" s="68"/>
      <c r="H47" s="69"/>
      <c r="I47" s="130" t="s">
        <v>200</v>
      </c>
      <c r="J47" s="131" t="s">
        <v>337</v>
      </c>
      <c r="K47" s="59" t="s">
        <v>200</v>
      </c>
      <c r="L47" s="60" t="s">
        <v>337</v>
      </c>
      <c r="M47" s="59" t="s">
        <v>200</v>
      </c>
      <c r="N47" s="60" t="s">
        <v>337</v>
      </c>
      <c r="O47" s="61" t="s">
        <v>200</v>
      </c>
      <c r="P47" s="62" t="s">
        <v>337</v>
      </c>
      <c r="Q47" s="61" t="s">
        <v>200</v>
      </c>
      <c r="R47" s="62" t="s">
        <v>337</v>
      </c>
      <c r="S47" s="61" t="s">
        <v>200</v>
      </c>
      <c r="T47" s="62" t="s">
        <v>337</v>
      </c>
      <c r="U47" s="573" t="s">
        <v>200</v>
      </c>
      <c r="V47" s="109" t="s">
        <v>337</v>
      </c>
      <c r="W47" s="573" t="s">
        <v>200</v>
      </c>
      <c r="X47" s="109" t="s">
        <v>337</v>
      </c>
      <c r="Y47" s="582" t="s">
        <v>200</v>
      </c>
      <c r="Z47" s="71" t="s">
        <v>337</v>
      </c>
    </row>
    <row r="48" spans="1:226" ht="36.75" customHeight="1" x14ac:dyDescent="0.2">
      <c r="A48" s="66"/>
      <c r="B48" s="67"/>
      <c r="C48" s="66"/>
      <c r="D48" s="67"/>
      <c r="E48" s="66"/>
      <c r="F48" s="67"/>
      <c r="G48" s="68"/>
      <c r="H48" s="69"/>
      <c r="I48" s="130" t="s">
        <v>201</v>
      </c>
      <c r="J48" s="131" t="s">
        <v>338</v>
      </c>
      <c r="K48" s="59" t="s">
        <v>201</v>
      </c>
      <c r="L48" s="60" t="s">
        <v>338</v>
      </c>
      <c r="M48" s="59" t="s">
        <v>201</v>
      </c>
      <c r="N48" s="60" t="s">
        <v>338</v>
      </c>
      <c r="O48" s="61" t="s">
        <v>201</v>
      </c>
      <c r="P48" s="62" t="s">
        <v>338</v>
      </c>
      <c r="Q48" s="61" t="s">
        <v>201</v>
      </c>
      <c r="R48" s="62" t="s">
        <v>338</v>
      </c>
      <c r="S48" s="61" t="s">
        <v>201</v>
      </c>
      <c r="T48" s="62" t="s">
        <v>338</v>
      </c>
      <c r="U48" s="582" t="s">
        <v>201</v>
      </c>
      <c r="V48" s="71" t="s">
        <v>338</v>
      </c>
      <c r="W48" s="582" t="s">
        <v>201</v>
      </c>
      <c r="X48" s="71" t="s">
        <v>338</v>
      </c>
      <c r="Y48" s="582" t="s">
        <v>201</v>
      </c>
      <c r="Z48" s="71" t="s">
        <v>338</v>
      </c>
    </row>
    <row r="49" spans="1:226" ht="36.75" customHeight="1" x14ac:dyDescent="0.25">
      <c r="A49" s="66"/>
      <c r="B49" s="67"/>
      <c r="C49" s="66"/>
      <c r="D49" s="67"/>
      <c r="E49" s="66"/>
      <c r="F49" s="67"/>
      <c r="G49" s="68"/>
      <c r="H49" s="69"/>
      <c r="I49" s="584" t="s">
        <v>202</v>
      </c>
      <c r="J49" s="133" t="s">
        <v>339</v>
      </c>
      <c r="K49" s="70" t="s">
        <v>202</v>
      </c>
      <c r="L49" s="71" t="s">
        <v>339</v>
      </c>
      <c r="M49" s="70" t="s">
        <v>202</v>
      </c>
      <c r="N49" s="252" t="s">
        <v>339</v>
      </c>
      <c r="O49" s="70" t="s">
        <v>202</v>
      </c>
      <c r="P49" s="252" t="s">
        <v>339</v>
      </c>
      <c r="Q49" s="70" t="s">
        <v>202</v>
      </c>
      <c r="R49" s="252" t="s">
        <v>339</v>
      </c>
      <c r="S49" s="70" t="s">
        <v>202</v>
      </c>
      <c r="T49" s="252" t="s">
        <v>339</v>
      </c>
      <c r="U49" s="577"/>
      <c r="V49" s="578"/>
      <c r="W49" s="604"/>
      <c r="X49" s="605"/>
      <c r="Y49" s="604"/>
      <c r="Z49" s="605"/>
    </row>
    <row r="50" spans="1:226" ht="39.75" customHeight="1" thickBot="1" x14ac:dyDescent="0.25">
      <c r="A50" s="137"/>
      <c r="B50" s="89"/>
      <c r="C50" s="137"/>
      <c r="D50" s="89"/>
      <c r="E50" s="137"/>
      <c r="F50" s="89"/>
      <c r="G50" s="137"/>
      <c r="H50" s="89"/>
      <c r="I50" s="137"/>
      <c r="J50" s="89"/>
      <c r="K50" s="139"/>
      <c r="L50" s="139"/>
      <c r="M50" s="137"/>
      <c r="N50" s="137"/>
      <c r="O50" s="137"/>
      <c r="P50" s="89"/>
      <c r="Q50" s="137"/>
      <c r="R50" s="89"/>
      <c r="S50" s="137"/>
      <c r="T50" s="89"/>
      <c r="U50" s="585" t="s">
        <v>223</v>
      </c>
      <c r="V50" s="586" t="s">
        <v>572</v>
      </c>
      <c r="W50" s="688" t="s">
        <v>223</v>
      </c>
      <c r="X50" s="601" t="s">
        <v>572</v>
      </c>
      <c r="Y50" s="688" t="s">
        <v>223</v>
      </c>
      <c r="Z50" s="601" t="s">
        <v>572</v>
      </c>
    </row>
    <row r="51" spans="1:226" ht="32.25" customHeight="1" thickTop="1" x14ac:dyDescent="0.2">
      <c r="A51" s="893" t="s">
        <v>264</v>
      </c>
      <c r="B51" s="894"/>
      <c r="C51" s="893" t="s">
        <v>264</v>
      </c>
      <c r="D51" s="894"/>
      <c r="E51" s="895" t="s">
        <v>264</v>
      </c>
      <c r="F51" s="896"/>
      <c r="G51" s="897" t="s">
        <v>264</v>
      </c>
      <c r="H51" s="898"/>
      <c r="I51" s="899" t="s">
        <v>264</v>
      </c>
      <c r="J51" s="898"/>
      <c r="K51" s="900" t="s">
        <v>264</v>
      </c>
      <c r="L51" s="898"/>
      <c r="M51" s="900" t="s">
        <v>264</v>
      </c>
      <c r="N51" s="898"/>
      <c r="O51" s="889" t="s">
        <v>264</v>
      </c>
      <c r="P51" s="890"/>
      <c r="Q51" s="889" t="s">
        <v>264</v>
      </c>
      <c r="R51" s="890"/>
      <c r="S51" s="889" t="s">
        <v>264</v>
      </c>
      <c r="T51" s="890"/>
      <c r="U51" s="891" t="s">
        <v>264</v>
      </c>
      <c r="V51" s="892"/>
      <c r="W51" s="891" t="s">
        <v>264</v>
      </c>
      <c r="X51" s="892"/>
      <c r="Y51" s="891" t="s">
        <v>264</v>
      </c>
      <c r="Z51" s="892"/>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c r="HP51" s="53"/>
      <c r="HQ51" s="53"/>
      <c r="HR51" s="53"/>
    </row>
    <row r="52" spans="1:226" ht="37.5" customHeight="1" x14ac:dyDescent="0.2">
      <c r="A52" s="54" t="s">
        <v>187</v>
      </c>
      <c r="B52" s="55" t="s">
        <v>57</v>
      </c>
      <c r="C52" s="56" t="s">
        <v>187</v>
      </c>
      <c r="D52" s="56" t="s">
        <v>57</v>
      </c>
      <c r="E52" s="57" t="s">
        <v>187</v>
      </c>
      <c r="F52" s="58" t="s">
        <v>57</v>
      </c>
      <c r="G52" s="59" t="s">
        <v>187</v>
      </c>
      <c r="H52" s="60" t="s">
        <v>57</v>
      </c>
      <c r="I52" s="59" t="s">
        <v>187</v>
      </c>
      <c r="J52" s="60" t="s">
        <v>57</v>
      </c>
      <c r="K52" s="59" t="s">
        <v>187</v>
      </c>
      <c r="L52" s="60" t="s">
        <v>57</v>
      </c>
      <c r="M52" s="59" t="s">
        <v>187</v>
      </c>
      <c r="N52" s="60" t="s">
        <v>57</v>
      </c>
      <c r="O52" s="61" t="s">
        <v>187</v>
      </c>
      <c r="P52" s="62" t="s">
        <v>57</v>
      </c>
      <c r="Q52" s="61" t="s">
        <v>187</v>
      </c>
      <c r="R52" s="62" t="s">
        <v>57</v>
      </c>
      <c r="S52" s="61" t="s">
        <v>187</v>
      </c>
      <c r="T52" s="62" t="s">
        <v>57</v>
      </c>
      <c r="U52" s="573" t="s">
        <v>187</v>
      </c>
      <c r="V52" s="109" t="s">
        <v>57</v>
      </c>
      <c r="W52" s="582" t="s">
        <v>187</v>
      </c>
      <c r="X52" s="71" t="s">
        <v>57</v>
      </c>
      <c r="Y52" s="582" t="s">
        <v>187</v>
      </c>
      <c r="Z52" s="71" t="s">
        <v>57</v>
      </c>
    </row>
    <row r="53" spans="1:226" ht="21" customHeight="1" x14ac:dyDescent="0.2">
      <c r="A53" s="63" t="s">
        <v>188</v>
      </c>
      <c r="B53" s="64" t="s">
        <v>58</v>
      </c>
      <c r="C53" s="65" t="s">
        <v>188</v>
      </c>
      <c r="D53" s="65" t="s">
        <v>58</v>
      </c>
      <c r="E53" s="66" t="s">
        <v>188</v>
      </c>
      <c r="F53" s="67" t="s">
        <v>58</v>
      </c>
      <c r="G53" s="68" t="s">
        <v>188</v>
      </c>
      <c r="H53" s="69" t="s">
        <v>58</v>
      </c>
      <c r="I53" s="68" t="s">
        <v>188</v>
      </c>
      <c r="J53" s="69" t="s">
        <v>58</v>
      </c>
      <c r="K53" s="68" t="s">
        <v>188</v>
      </c>
      <c r="L53" s="69" t="s">
        <v>58</v>
      </c>
      <c r="M53" s="68" t="s">
        <v>188</v>
      </c>
      <c r="N53" s="69" t="s">
        <v>58</v>
      </c>
      <c r="O53" s="70" t="s">
        <v>188</v>
      </c>
      <c r="P53" s="71" t="s">
        <v>58</v>
      </c>
      <c r="Q53" s="70" t="s">
        <v>188</v>
      </c>
      <c r="R53" s="71" t="s">
        <v>58</v>
      </c>
      <c r="S53" s="70" t="s">
        <v>188</v>
      </c>
      <c r="T53" s="71" t="s">
        <v>58</v>
      </c>
      <c r="U53" s="573" t="s">
        <v>188</v>
      </c>
      <c r="V53" s="109" t="s">
        <v>58</v>
      </c>
      <c r="W53" s="582" t="s">
        <v>188</v>
      </c>
      <c r="X53" s="71" t="s">
        <v>58</v>
      </c>
      <c r="Y53" s="582" t="s">
        <v>188</v>
      </c>
      <c r="Z53" s="71" t="s">
        <v>58</v>
      </c>
    </row>
    <row r="54" spans="1:226" ht="22.5" customHeight="1" x14ac:dyDescent="0.2">
      <c r="A54" s="63" t="s">
        <v>189</v>
      </c>
      <c r="B54" s="64" t="s">
        <v>59</v>
      </c>
      <c r="C54" s="65" t="s">
        <v>189</v>
      </c>
      <c r="D54" s="65" t="s">
        <v>59</v>
      </c>
      <c r="E54" s="66" t="s">
        <v>189</v>
      </c>
      <c r="F54" s="67" t="s">
        <v>59</v>
      </c>
      <c r="G54" s="68" t="s">
        <v>189</v>
      </c>
      <c r="H54" s="69" t="s">
        <v>59</v>
      </c>
      <c r="I54" s="68" t="s">
        <v>189</v>
      </c>
      <c r="J54" s="69" t="s">
        <v>59</v>
      </c>
      <c r="K54" s="68" t="s">
        <v>189</v>
      </c>
      <c r="L54" s="69" t="s">
        <v>59</v>
      </c>
      <c r="M54" s="68" t="s">
        <v>189</v>
      </c>
      <c r="N54" s="69" t="s">
        <v>59</v>
      </c>
      <c r="O54" s="70" t="s">
        <v>189</v>
      </c>
      <c r="P54" s="71" t="s">
        <v>59</v>
      </c>
      <c r="Q54" s="108" t="s">
        <v>189</v>
      </c>
      <c r="R54" s="109" t="s">
        <v>59</v>
      </c>
      <c r="S54" s="70" t="s">
        <v>189</v>
      </c>
      <c r="T54" s="71" t="s">
        <v>59</v>
      </c>
      <c r="U54" s="573" t="s">
        <v>189</v>
      </c>
      <c r="V54" s="109" t="s">
        <v>59</v>
      </c>
      <c r="W54" s="606" t="s">
        <v>189</v>
      </c>
      <c r="X54" s="107" t="s">
        <v>631</v>
      </c>
      <c r="Y54" s="582" t="s">
        <v>189</v>
      </c>
      <c r="Z54" s="71" t="s">
        <v>631</v>
      </c>
    </row>
    <row r="55" spans="1:226" ht="24" customHeight="1" x14ac:dyDescent="0.2">
      <c r="A55" s="63" t="s">
        <v>190</v>
      </c>
      <c r="B55" s="64" t="s">
        <v>60</v>
      </c>
      <c r="C55" s="65" t="s">
        <v>190</v>
      </c>
      <c r="D55" s="65" t="s">
        <v>60</v>
      </c>
      <c r="E55" s="66" t="s">
        <v>190</v>
      </c>
      <c r="F55" s="67" t="s">
        <v>60</v>
      </c>
      <c r="G55" s="68" t="s">
        <v>190</v>
      </c>
      <c r="H55" s="69" t="s">
        <v>60</v>
      </c>
      <c r="I55" s="68" t="s">
        <v>190</v>
      </c>
      <c r="J55" s="69" t="s">
        <v>60</v>
      </c>
      <c r="K55" s="68" t="s">
        <v>190</v>
      </c>
      <c r="L55" s="69" t="s">
        <v>60</v>
      </c>
      <c r="M55" s="68" t="s">
        <v>190</v>
      </c>
      <c r="N55" s="69" t="s">
        <v>60</v>
      </c>
      <c r="O55" s="70" t="s">
        <v>190</v>
      </c>
      <c r="P55" s="71" t="s">
        <v>60</v>
      </c>
      <c r="Q55" s="108" t="s">
        <v>190</v>
      </c>
      <c r="R55" s="109" t="s">
        <v>60</v>
      </c>
      <c r="S55" s="70" t="s">
        <v>190</v>
      </c>
      <c r="T55" s="71" t="s">
        <v>60</v>
      </c>
      <c r="U55" s="573" t="s">
        <v>190</v>
      </c>
      <c r="V55" s="109" t="s">
        <v>60</v>
      </c>
      <c r="W55" s="582" t="s">
        <v>190</v>
      </c>
      <c r="X55" s="71" t="s">
        <v>60</v>
      </c>
      <c r="Y55" s="582" t="s">
        <v>190</v>
      </c>
      <c r="Z55" s="71" t="s">
        <v>60</v>
      </c>
    </row>
    <row r="56" spans="1:226" ht="45.75" customHeight="1" x14ac:dyDescent="0.2">
      <c r="A56" s="63" t="s">
        <v>191</v>
      </c>
      <c r="B56" s="64" t="s">
        <v>61</v>
      </c>
      <c r="C56" s="65" t="s">
        <v>191</v>
      </c>
      <c r="D56" s="65" t="s">
        <v>61</v>
      </c>
      <c r="E56" s="66" t="s">
        <v>191</v>
      </c>
      <c r="F56" s="67" t="s">
        <v>61</v>
      </c>
      <c r="G56" s="68" t="s">
        <v>191</v>
      </c>
      <c r="H56" s="69" t="s">
        <v>61</v>
      </c>
      <c r="I56" s="68" t="s">
        <v>191</v>
      </c>
      <c r="J56" s="69" t="s">
        <v>61</v>
      </c>
      <c r="K56" s="68" t="s">
        <v>191</v>
      </c>
      <c r="L56" s="69" t="s">
        <v>61</v>
      </c>
      <c r="M56" s="68" t="s">
        <v>191</v>
      </c>
      <c r="N56" s="69" t="s">
        <v>61</v>
      </c>
      <c r="O56" s="70" t="s">
        <v>191</v>
      </c>
      <c r="P56" s="71" t="s">
        <v>61</v>
      </c>
      <c r="Q56" s="157" t="s">
        <v>191</v>
      </c>
      <c r="R56" s="158" t="s">
        <v>532</v>
      </c>
      <c r="S56" s="70" t="s">
        <v>191</v>
      </c>
      <c r="T56" s="71" t="s">
        <v>532</v>
      </c>
      <c r="U56" s="587"/>
      <c r="V56" s="588"/>
      <c r="W56" s="582"/>
      <c r="X56" s="71"/>
      <c r="Y56" s="582"/>
      <c r="Z56" s="71"/>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row>
    <row r="57" spans="1:226" ht="39.75" customHeight="1" x14ac:dyDescent="0.2">
      <c r="A57" s="63" t="s">
        <v>192</v>
      </c>
      <c r="B57" s="64" t="s">
        <v>62</v>
      </c>
      <c r="C57" s="65" t="s">
        <v>192</v>
      </c>
      <c r="D57" s="65" t="s">
        <v>62</v>
      </c>
      <c r="E57" s="66" t="s">
        <v>192</v>
      </c>
      <c r="F57" s="67" t="s">
        <v>62</v>
      </c>
      <c r="G57" s="68" t="s">
        <v>192</v>
      </c>
      <c r="H57" s="69" t="s">
        <v>62</v>
      </c>
      <c r="I57" s="68" t="s">
        <v>192</v>
      </c>
      <c r="J57" s="69" t="s">
        <v>62</v>
      </c>
      <c r="K57" s="68" t="s">
        <v>192</v>
      </c>
      <c r="L57" s="69" t="s">
        <v>62</v>
      </c>
      <c r="M57" s="68" t="s">
        <v>192</v>
      </c>
      <c r="N57" s="69" t="s">
        <v>62</v>
      </c>
      <c r="O57" s="70" t="s">
        <v>192</v>
      </c>
      <c r="P57" s="71" t="s">
        <v>62</v>
      </c>
      <c r="Q57" s="108" t="s">
        <v>192</v>
      </c>
      <c r="R57" s="109" t="s">
        <v>62</v>
      </c>
      <c r="S57" s="108" t="s">
        <v>192</v>
      </c>
      <c r="T57" s="109" t="s">
        <v>62</v>
      </c>
      <c r="U57" s="573" t="s">
        <v>192</v>
      </c>
      <c r="V57" s="109" t="s">
        <v>62</v>
      </c>
      <c r="W57" s="573" t="s">
        <v>192</v>
      </c>
      <c r="X57" s="109" t="s">
        <v>62</v>
      </c>
      <c r="Y57" s="582" t="s">
        <v>192</v>
      </c>
      <c r="Z57" s="71" t="s">
        <v>62</v>
      </c>
    </row>
    <row r="58" spans="1:226" x14ac:dyDescent="0.25">
      <c r="A58" s="63" t="s">
        <v>193</v>
      </c>
      <c r="B58" s="64" t="s">
        <v>63</v>
      </c>
      <c r="C58" s="65" t="s">
        <v>193</v>
      </c>
      <c r="D58" s="65" t="s">
        <v>63</v>
      </c>
      <c r="E58" s="66" t="s">
        <v>193</v>
      </c>
      <c r="F58" s="67" t="s">
        <v>63</v>
      </c>
      <c r="G58" s="134"/>
      <c r="H58" s="135"/>
      <c r="I58" s="68"/>
      <c r="J58" s="69"/>
      <c r="K58" s="70"/>
      <c r="L58" s="71"/>
      <c r="M58" s="68"/>
      <c r="N58" s="69"/>
      <c r="O58" s="70"/>
      <c r="P58" s="71"/>
      <c r="Q58" s="70"/>
      <c r="R58" s="71"/>
      <c r="S58" s="70"/>
      <c r="T58" s="71"/>
      <c r="U58" s="577"/>
      <c r="V58" s="578"/>
      <c r="W58" s="604"/>
      <c r="X58" s="605"/>
      <c r="Y58" s="604"/>
      <c r="Z58" s="605"/>
    </row>
    <row r="59" spans="1:226" ht="24.75" customHeight="1" thickBot="1" x14ac:dyDescent="0.25">
      <c r="A59" s="72" t="s">
        <v>194</v>
      </c>
      <c r="B59" s="73" t="s">
        <v>64</v>
      </c>
      <c r="C59" s="74" t="s">
        <v>194</v>
      </c>
      <c r="D59" s="74" t="s">
        <v>64</v>
      </c>
      <c r="E59" s="75" t="s">
        <v>194</v>
      </c>
      <c r="F59" s="76" t="s">
        <v>64</v>
      </c>
      <c r="G59" s="77" t="s">
        <v>194</v>
      </c>
      <c r="H59" s="78" t="s">
        <v>64</v>
      </c>
      <c r="I59" s="77" t="s">
        <v>194</v>
      </c>
      <c r="J59" s="78" t="s">
        <v>64</v>
      </c>
      <c r="K59" s="77" t="s">
        <v>194</v>
      </c>
      <c r="L59" s="78" t="s">
        <v>64</v>
      </c>
      <c r="M59" s="77" t="s">
        <v>194</v>
      </c>
      <c r="N59" s="78" t="s">
        <v>64</v>
      </c>
      <c r="O59" s="79" t="s">
        <v>194</v>
      </c>
      <c r="P59" s="80" t="s">
        <v>64</v>
      </c>
      <c r="Q59" s="79" t="s">
        <v>194</v>
      </c>
      <c r="R59" s="80" t="s">
        <v>64</v>
      </c>
      <c r="S59" s="79" t="s">
        <v>194</v>
      </c>
      <c r="T59" s="80" t="s">
        <v>64</v>
      </c>
      <c r="U59" s="589" t="s">
        <v>194</v>
      </c>
      <c r="V59" s="590" t="s">
        <v>573</v>
      </c>
      <c r="W59" s="600" t="s">
        <v>194</v>
      </c>
      <c r="X59" s="601" t="s">
        <v>573</v>
      </c>
      <c r="Y59" s="600" t="s">
        <v>194</v>
      </c>
      <c r="Z59" s="601" t="s">
        <v>573</v>
      </c>
    </row>
    <row r="60" spans="1:226" ht="32.25" customHeight="1" thickTop="1" x14ac:dyDescent="0.2">
      <c r="A60" s="893" t="s">
        <v>265</v>
      </c>
      <c r="B60" s="894"/>
      <c r="C60" s="893" t="s">
        <v>265</v>
      </c>
      <c r="D60" s="894"/>
      <c r="E60" s="895" t="s">
        <v>265</v>
      </c>
      <c r="F60" s="896"/>
      <c r="G60" s="897" t="s">
        <v>265</v>
      </c>
      <c r="H60" s="898"/>
      <c r="I60" s="899" t="s">
        <v>265</v>
      </c>
      <c r="J60" s="898"/>
      <c r="K60" s="900" t="s">
        <v>265</v>
      </c>
      <c r="L60" s="898"/>
      <c r="M60" s="900" t="s">
        <v>265</v>
      </c>
      <c r="N60" s="898"/>
      <c r="O60" s="889" t="s">
        <v>265</v>
      </c>
      <c r="P60" s="890"/>
      <c r="Q60" s="889" t="s">
        <v>265</v>
      </c>
      <c r="R60" s="890"/>
      <c r="S60" s="889" t="s">
        <v>265</v>
      </c>
      <c r="T60" s="890"/>
      <c r="U60" s="891" t="s">
        <v>265</v>
      </c>
      <c r="V60" s="892"/>
      <c r="W60" s="891" t="s">
        <v>265</v>
      </c>
      <c r="X60" s="892"/>
      <c r="Y60" s="891" t="s">
        <v>265</v>
      </c>
      <c r="Z60" s="892"/>
    </row>
    <row r="61" spans="1:226" ht="31.5" x14ac:dyDescent="0.2">
      <c r="A61" s="54" t="s">
        <v>187</v>
      </c>
      <c r="B61" s="55" t="s">
        <v>65</v>
      </c>
      <c r="C61" s="56" t="s">
        <v>187</v>
      </c>
      <c r="D61" s="56" t="s">
        <v>65</v>
      </c>
      <c r="E61" s="57" t="s">
        <v>187</v>
      </c>
      <c r="F61" s="58" t="s">
        <v>65</v>
      </c>
      <c r="G61" s="59" t="s">
        <v>187</v>
      </c>
      <c r="H61" s="60" t="s">
        <v>65</v>
      </c>
      <c r="I61" s="118" t="s">
        <v>187</v>
      </c>
      <c r="J61" s="119" t="s">
        <v>65</v>
      </c>
      <c r="K61" s="68" t="s">
        <v>187</v>
      </c>
      <c r="L61" s="69" t="s">
        <v>65</v>
      </c>
      <c r="M61" s="68" t="s">
        <v>187</v>
      </c>
      <c r="N61" s="69" t="s">
        <v>65</v>
      </c>
      <c r="O61" s="70" t="s">
        <v>187</v>
      </c>
      <c r="P61" s="71" t="s">
        <v>65</v>
      </c>
      <c r="Q61" s="70" t="s">
        <v>187</v>
      </c>
      <c r="R61" s="71" t="s">
        <v>65</v>
      </c>
      <c r="S61" s="70" t="s">
        <v>187</v>
      </c>
      <c r="T61" s="71" t="s">
        <v>65</v>
      </c>
      <c r="U61" s="573" t="s">
        <v>187</v>
      </c>
      <c r="V61" s="109" t="s">
        <v>65</v>
      </c>
      <c r="W61" s="582" t="s">
        <v>187</v>
      </c>
      <c r="X61" s="71" t="s">
        <v>65</v>
      </c>
      <c r="Y61" s="582" t="s">
        <v>187</v>
      </c>
      <c r="Z61" s="71" t="s">
        <v>65</v>
      </c>
    </row>
    <row r="62" spans="1:226" ht="31.5" x14ac:dyDescent="0.2">
      <c r="A62" s="63" t="s">
        <v>188</v>
      </c>
      <c r="B62" s="64" t="s">
        <v>66</v>
      </c>
      <c r="C62" s="65" t="s">
        <v>188</v>
      </c>
      <c r="D62" s="65" t="s">
        <v>66</v>
      </c>
      <c r="E62" s="66" t="s">
        <v>188</v>
      </c>
      <c r="F62" s="67" t="s">
        <v>66</v>
      </c>
      <c r="G62" s="68" t="s">
        <v>188</v>
      </c>
      <c r="H62" s="69" t="s">
        <v>66</v>
      </c>
      <c r="I62" s="136" t="s">
        <v>188</v>
      </c>
      <c r="J62" s="127" t="s">
        <v>66</v>
      </c>
      <c r="K62" s="68" t="s">
        <v>188</v>
      </c>
      <c r="L62" s="69" t="s">
        <v>66</v>
      </c>
      <c r="M62" s="68" t="s">
        <v>188</v>
      </c>
      <c r="N62" s="69" t="s">
        <v>66</v>
      </c>
      <c r="O62" s="108" t="s">
        <v>188</v>
      </c>
      <c r="P62" s="109" t="s">
        <v>66</v>
      </c>
      <c r="Q62" s="70" t="s">
        <v>188</v>
      </c>
      <c r="R62" s="71" t="s">
        <v>66</v>
      </c>
      <c r="S62" s="70" t="s">
        <v>188</v>
      </c>
      <c r="T62" s="71" t="s">
        <v>66</v>
      </c>
      <c r="U62" s="573" t="s">
        <v>188</v>
      </c>
      <c r="V62" s="109" t="s">
        <v>66</v>
      </c>
      <c r="W62" s="582" t="s">
        <v>188</v>
      </c>
      <c r="X62" s="71" t="s">
        <v>66</v>
      </c>
      <c r="Y62" s="582" t="s">
        <v>188</v>
      </c>
      <c r="Z62" s="71" t="s">
        <v>66</v>
      </c>
    </row>
    <row r="63" spans="1:226" ht="31.5" x14ac:dyDescent="0.2">
      <c r="A63" s="63" t="s">
        <v>189</v>
      </c>
      <c r="B63" s="64" t="s">
        <v>67</v>
      </c>
      <c r="C63" s="65" t="s">
        <v>189</v>
      </c>
      <c r="D63" s="65" t="s">
        <v>67</v>
      </c>
      <c r="E63" s="66" t="s">
        <v>189</v>
      </c>
      <c r="F63" s="67" t="s">
        <v>67</v>
      </c>
      <c r="G63" s="68" t="s">
        <v>189</v>
      </c>
      <c r="H63" s="69" t="s">
        <v>67</v>
      </c>
      <c r="I63" s="136" t="s">
        <v>189</v>
      </c>
      <c r="J63" s="127" t="s">
        <v>67</v>
      </c>
      <c r="K63" s="68" t="s">
        <v>189</v>
      </c>
      <c r="L63" s="69" t="s">
        <v>67</v>
      </c>
      <c r="M63" s="68" t="s">
        <v>189</v>
      </c>
      <c r="N63" s="69" t="s">
        <v>67</v>
      </c>
      <c r="O63" s="108" t="s">
        <v>189</v>
      </c>
      <c r="P63" s="109" t="s">
        <v>67</v>
      </c>
      <c r="Q63" s="70" t="s">
        <v>189</v>
      </c>
      <c r="R63" s="71" t="s">
        <v>67</v>
      </c>
      <c r="S63" s="106" t="s">
        <v>189</v>
      </c>
      <c r="T63" s="107" t="s">
        <v>544</v>
      </c>
      <c r="U63" s="582" t="s">
        <v>189</v>
      </c>
      <c r="V63" s="71" t="s">
        <v>544</v>
      </c>
      <c r="W63" s="582" t="s">
        <v>189</v>
      </c>
      <c r="X63" s="71" t="s">
        <v>544</v>
      </c>
      <c r="Y63" s="582" t="s">
        <v>189</v>
      </c>
      <c r="Z63" s="71" t="s">
        <v>544</v>
      </c>
    </row>
    <row r="64" spans="1:226" ht="16.5" customHeight="1" x14ac:dyDescent="0.25">
      <c r="A64" s="68" t="s">
        <v>190</v>
      </c>
      <c r="B64" s="69" t="s">
        <v>68</v>
      </c>
      <c r="C64" s="68" t="s">
        <v>190</v>
      </c>
      <c r="D64" s="69" t="s">
        <v>68</v>
      </c>
      <c r="E64" s="68" t="s">
        <v>190</v>
      </c>
      <c r="F64" s="69" t="s">
        <v>68</v>
      </c>
      <c r="G64" s="68" t="s">
        <v>190</v>
      </c>
      <c r="H64" s="69" t="s">
        <v>68</v>
      </c>
      <c r="I64" s="134"/>
      <c r="J64" s="135"/>
      <c r="K64" s="70"/>
      <c r="L64" s="71"/>
      <c r="M64" s="68"/>
      <c r="N64" s="69"/>
      <c r="O64" s="70"/>
      <c r="P64" s="71"/>
      <c r="Q64" s="70"/>
      <c r="R64" s="71"/>
      <c r="S64" s="70"/>
      <c r="T64" s="71"/>
      <c r="U64" s="591"/>
      <c r="V64" s="592"/>
      <c r="W64" s="689"/>
      <c r="X64" s="690"/>
      <c r="Y64" s="689"/>
      <c r="Z64" s="690"/>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c r="GQ64" s="53"/>
      <c r="GR64" s="53"/>
      <c r="GS64" s="53"/>
      <c r="GT64" s="53"/>
      <c r="GU64" s="53"/>
      <c r="GV64" s="53"/>
      <c r="GW64" s="53"/>
      <c r="GX64" s="53"/>
      <c r="GY64" s="53"/>
      <c r="GZ64" s="53"/>
      <c r="HA64" s="53"/>
      <c r="HB64" s="53"/>
      <c r="HC64" s="53"/>
      <c r="HD64" s="53"/>
      <c r="HE64" s="53"/>
      <c r="HF64" s="53"/>
      <c r="HG64" s="53"/>
      <c r="HH64" s="53"/>
      <c r="HI64" s="53"/>
      <c r="HJ64" s="53"/>
      <c r="HK64" s="53"/>
      <c r="HL64" s="53"/>
      <c r="HM64" s="53"/>
      <c r="HN64" s="53"/>
      <c r="HO64" s="53"/>
      <c r="HP64" s="53"/>
      <c r="HQ64" s="53"/>
      <c r="HR64" s="53"/>
    </row>
    <row r="65" spans="1:226" ht="24" customHeight="1" x14ac:dyDescent="0.2">
      <c r="A65" s="86"/>
      <c r="B65" s="87"/>
      <c r="C65" s="88"/>
      <c r="D65" s="88"/>
      <c r="E65" s="137"/>
      <c r="F65" s="89"/>
      <c r="G65" s="138"/>
      <c r="H65" s="91"/>
      <c r="I65" s="138"/>
      <c r="J65" s="91"/>
      <c r="K65" s="139"/>
      <c r="L65" s="140"/>
      <c r="M65" s="593" t="s">
        <v>191</v>
      </c>
      <c r="N65" s="167" t="s">
        <v>434</v>
      </c>
      <c r="O65" s="108" t="s">
        <v>191</v>
      </c>
      <c r="P65" s="109" t="s">
        <v>434</v>
      </c>
      <c r="Q65" s="70" t="s">
        <v>191</v>
      </c>
      <c r="R65" s="71" t="s">
        <v>434</v>
      </c>
      <c r="S65" s="70" t="s">
        <v>191</v>
      </c>
      <c r="T65" s="71" t="s">
        <v>434</v>
      </c>
      <c r="U65" s="594" t="s">
        <v>191</v>
      </c>
      <c r="V65" s="71" t="s">
        <v>434</v>
      </c>
      <c r="W65" s="594" t="s">
        <v>191</v>
      </c>
      <c r="X65" s="71" t="s">
        <v>434</v>
      </c>
      <c r="Y65" s="594" t="s">
        <v>191</v>
      </c>
      <c r="Z65" s="71" t="s">
        <v>434</v>
      </c>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c r="EO65" s="53"/>
      <c r="EP65" s="53"/>
      <c r="EQ65" s="53"/>
      <c r="ER65" s="53"/>
      <c r="ES65" s="53"/>
      <c r="ET65" s="53"/>
      <c r="EU65" s="53"/>
      <c r="EV65" s="53"/>
      <c r="EW65" s="53"/>
      <c r="EX65" s="53"/>
      <c r="EY65" s="53"/>
      <c r="EZ65" s="53"/>
      <c r="FA65" s="53"/>
      <c r="FB65" s="53"/>
      <c r="FC65" s="53"/>
      <c r="FD65" s="53"/>
      <c r="FE65" s="53"/>
      <c r="FF65" s="53"/>
      <c r="FG65" s="53"/>
      <c r="FH65" s="53"/>
      <c r="FI65" s="53"/>
      <c r="FJ65" s="53"/>
      <c r="FK65" s="53"/>
      <c r="FL65" s="53"/>
      <c r="FM65" s="53"/>
      <c r="FN65" s="53"/>
      <c r="FO65" s="53"/>
      <c r="FP65" s="53"/>
      <c r="FQ65" s="53"/>
      <c r="FR65" s="53"/>
      <c r="FS65" s="53"/>
      <c r="FT65" s="53"/>
      <c r="FU65" s="53"/>
      <c r="FV65" s="53"/>
      <c r="FW65" s="53"/>
      <c r="FX65" s="53"/>
      <c r="FY65" s="53"/>
      <c r="FZ65" s="53"/>
      <c r="GA65" s="53"/>
      <c r="GB65" s="53"/>
      <c r="GC65" s="53"/>
      <c r="GD65" s="53"/>
      <c r="GE65" s="53"/>
      <c r="GF65" s="53"/>
      <c r="GG65" s="53"/>
      <c r="GH65" s="53"/>
      <c r="GI65" s="53"/>
      <c r="GJ65" s="53"/>
      <c r="GK65" s="53"/>
      <c r="GL65" s="53"/>
      <c r="GM65" s="53"/>
      <c r="GN65" s="53"/>
      <c r="GO65" s="53"/>
      <c r="GP65" s="53"/>
      <c r="GQ65" s="53"/>
      <c r="GR65" s="53"/>
      <c r="GS65" s="53"/>
      <c r="GT65" s="53"/>
      <c r="GU65" s="53"/>
      <c r="GV65" s="53"/>
      <c r="GW65" s="53"/>
      <c r="GX65" s="53"/>
      <c r="GY65" s="53"/>
      <c r="GZ65" s="53"/>
      <c r="HA65" s="53"/>
      <c r="HB65" s="53"/>
      <c r="HC65" s="53"/>
      <c r="HD65" s="53"/>
      <c r="HE65" s="53"/>
      <c r="HF65" s="53"/>
      <c r="HG65" s="53"/>
      <c r="HH65" s="53"/>
      <c r="HI65" s="53"/>
      <c r="HJ65" s="53"/>
      <c r="HK65" s="53"/>
      <c r="HL65" s="53"/>
      <c r="HM65" s="53"/>
      <c r="HN65" s="53"/>
      <c r="HO65" s="53"/>
      <c r="HP65" s="53"/>
      <c r="HQ65" s="53"/>
      <c r="HR65" s="53"/>
    </row>
    <row r="66" spans="1:226" ht="39.75" customHeight="1" x14ac:dyDescent="0.2">
      <c r="A66" s="86"/>
      <c r="B66" s="87"/>
      <c r="C66" s="88"/>
      <c r="D66" s="88"/>
      <c r="E66" s="137"/>
      <c r="F66" s="89"/>
      <c r="G66" s="138"/>
      <c r="H66" s="91"/>
      <c r="I66" s="138"/>
      <c r="J66" s="91"/>
      <c r="K66" s="139"/>
      <c r="L66" s="140"/>
      <c r="M66" s="141"/>
      <c r="N66" s="142"/>
      <c r="O66" s="595"/>
      <c r="P66" s="595"/>
      <c r="Q66" s="139"/>
      <c r="R66" s="139"/>
      <c r="S66" s="139"/>
      <c r="T66" s="139"/>
      <c r="U66" s="583" t="s">
        <v>192</v>
      </c>
      <c r="V66" s="133" t="s">
        <v>600</v>
      </c>
      <c r="W66" s="594" t="s">
        <v>192</v>
      </c>
      <c r="X66" s="71" t="s">
        <v>600</v>
      </c>
      <c r="Y66" s="594" t="s">
        <v>192</v>
      </c>
      <c r="Z66" s="71" t="s">
        <v>600</v>
      </c>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c r="EN66" s="53"/>
      <c r="EO66" s="53"/>
      <c r="EP66" s="53"/>
      <c r="EQ66" s="53"/>
      <c r="ER66" s="53"/>
      <c r="ES66" s="53"/>
      <c r="ET66" s="53"/>
      <c r="EU66" s="53"/>
      <c r="EV66" s="53"/>
      <c r="EW66" s="53"/>
      <c r="EX66" s="53"/>
      <c r="EY66" s="53"/>
      <c r="EZ66" s="53"/>
      <c r="FA66" s="53"/>
      <c r="FB66" s="53"/>
      <c r="FC66" s="53"/>
      <c r="FD66" s="53"/>
      <c r="FE66" s="53"/>
      <c r="FF66" s="53"/>
      <c r="FG66" s="53"/>
      <c r="FH66" s="53"/>
      <c r="FI66" s="53"/>
      <c r="FJ66" s="53"/>
      <c r="FK66" s="53"/>
      <c r="FL66" s="53"/>
      <c r="FM66" s="53"/>
      <c r="FN66" s="53"/>
      <c r="FO66" s="53"/>
      <c r="FP66" s="53"/>
      <c r="FQ66" s="53"/>
      <c r="FR66" s="53"/>
      <c r="FS66" s="53"/>
      <c r="FT66" s="53"/>
      <c r="FU66" s="53"/>
      <c r="FV66" s="53"/>
      <c r="FW66" s="53"/>
      <c r="FX66" s="53"/>
      <c r="FY66" s="53"/>
      <c r="FZ66" s="53"/>
      <c r="GA66" s="53"/>
      <c r="GB66" s="53"/>
      <c r="GC66" s="53"/>
      <c r="GD66" s="53"/>
      <c r="GE66" s="53"/>
      <c r="GF66" s="53"/>
      <c r="GG66" s="53"/>
      <c r="GH66" s="53"/>
      <c r="GI66" s="53"/>
      <c r="GJ66" s="53"/>
      <c r="GK66" s="53"/>
      <c r="GL66" s="53"/>
      <c r="GM66" s="53"/>
      <c r="GN66" s="53"/>
      <c r="GO66" s="53"/>
      <c r="GP66" s="53"/>
      <c r="GQ66" s="53"/>
      <c r="GR66" s="53"/>
      <c r="GS66" s="53"/>
      <c r="GT66" s="53"/>
      <c r="GU66" s="53"/>
      <c r="GV66" s="53"/>
      <c r="GW66" s="53"/>
      <c r="GX66" s="53"/>
      <c r="GY66" s="53"/>
      <c r="GZ66" s="53"/>
      <c r="HA66" s="53"/>
      <c r="HB66" s="53"/>
      <c r="HC66" s="53"/>
      <c r="HD66" s="53"/>
      <c r="HE66" s="53"/>
      <c r="HF66" s="53"/>
      <c r="HG66" s="53"/>
      <c r="HH66" s="53"/>
      <c r="HI66" s="53"/>
      <c r="HJ66" s="53"/>
      <c r="HK66" s="53"/>
      <c r="HL66" s="53"/>
      <c r="HM66" s="53"/>
      <c r="HN66" s="53"/>
      <c r="HO66" s="53"/>
      <c r="HP66" s="53"/>
      <c r="HQ66" s="53"/>
      <c r="HR66" s="53"/>
    </row>
    <row r="67" spans="1:226" ht="26.25" customHeight="1" x14ac:dyDescent="0.2">
      <c r="A67" s="86"/>
      <c r="B67" s="87"/>
      <c r="C67" s="88"/>
      <c r="D67" s="88"/>
      <c r="E67" s="137"/>
      <c r="F67" s="89"/>
      <c r="G67" s="138"/>
      <c r="H67" s="91"/>
      <c r="I67" s="138"/>
      <c r="J67" s="91"/>
      <c r="K67" s="139"/>
      <c r="L67" s="140"/>
      <c r="M67" s="141"/>
      <c r="N67" s="142"/>
      <c r="O67" s="595"/>
      <c r="P67" s="595"/>
      <c r="Q67" s="139"/>
      <c r="R67" s="139"/>
      <c r="S67" s="139"/>
      <c r="T67" s="139"/>
      <c r="U67" s="583" t="s">
        <v>193</v>
      </c>
      <c r="V67" s="133" t="s">
        <v>574</v>
      </c>
      <c r="W67" s="594" t="s">
        <v>193</v>
      </c>
      <c r="X67" s="71" t="s">
        <v>574</v>
      </c>
      <c r="Y67" s="594" t="s">
        <v>193</v>
      </c>
      <c r="Z67" s="71" t="s">
        <v>574</v>
      </c>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c r="EL67" s="53"/>
      <c r="EM67" s="53"/>
      <c r="EN67" s="53"/>
      <c r="EO67" s="53"/>
      <c r="EP67" s="53"/>
      <c r="EQ67" s="53"/>
      <c r="ER67" s="53"/>
      <c r="ES67" s="53"/>
      <c r="ET67" s="53"/>
      <c r="EU67" s="53"/>
      <c r="EV67" s="53"/>
      <c r="EW67" s="53"/>
      <c r="EX67" s="53"/>
      <c r="EY67" s="53"/>
      <c r="EZ67" s="53"/>
      <c r="FA67" s="53"/>
      <c r="FB67" s="53"/>
      <c r="FC67" s="53"/>
      <c r="FD67" s="53"/>
      <c r="FE67" s="53"/>
      <c r="FF67" s="53"/>
      <c r="FG67" s="53"/>
      <c r="FH67" s="53"/>
      <c r="FI67" s="53"/>
      <c r="FJ67" s="53"/>
      <c r="FK67" s="53"/>
      <c r="FL67" s="53"/>
      <c r="FM67" s="53"/>
      <c r="FN67" s="53"/>
      <c r="FO67" s="53"/>
      <c r="FP67" s="53"/>
      <c r="FQ67" s="53"/>
      <c r="FR67" s="53"/>
      <c r="FS67" s="53"/>
      <c r="FT67" s="53"/>
      <c r="FU67" s="53"/>
      <c r="FV67" s="53"/>
      <c r="FW67" s="53"/>
      <c r="FX67" s="53"/>
      <c r="FY67" s="53"/>
      <c r="FZ67" s="53"/>
      <c r="GA67" s="53"/>
      <c r="GB67" s="53"/>
      <c r="GC67" s="53"/>
      <c r="GD67" s="53"/>
      <c r="GE67" s="53"/>
      <c r="GF67" s="53"/>
      <c r="GG67" s="53"/>
      <c r="GH67" s="53"/>
      <c r="GI67" s="53"/>
      <c r="GJ67" s="53"/>
      <c r="GK67" s="53"/>
      <c r="GL67" s="53"/>
      <c r="GM67" s="53"/>
      <c r="GN67" s="53"/>
      <c r="GO67" s="53"/>
      <c r="GP67" s="53"/>
      <c r="GQ67" s="53"/>
      <c r="GR67" s="53"/>
      <c r="GS67" s="53"/>
      <c r="GT67" s="53"/>
      <c r="GU67" s="53"/>
      <c r="GV67" s="53"/>
      <c r="GW67" s="53"/>
      <c r="GX67" s="53"/>
      <c r="GY67" s="53"/>
      <c r="GZ67" s="53"/>
      <c r="HA67" s="53"/>
      <c r="HB67" s="53"/>
      <c r="HC67" s="53"/>
      <c r="HD67" s="53"/>
      <c r="HE67" s="53"/>
      <c r="HF67" s="53"/>
      <c r="HG67" s="53"/>
      <c r="HH67" s="53"/>
      <c r="HI67" s="53"/>
      <c r="HJ67" s="53"/>
      <c r="HK67" s="53"/>
      <c r="HL67" s="53"/>
      <c r="HM67" s="53"/>
      <c r="HN67" s="53"/>
      <c r="HO67" s="53"/>
      <c r="HP67" s="53"/>
      <c r="HQ67" s="53"/>
      <c r="HR67" s="53"/>
    </row>
    <row r="68" spans="1:226" ht="24" customHeight="1" thickBot="1" x14ac:dyDescent="0.25">
      <c r="A68" s="86"/>
      <c r="B68" s="87"/>
      <c r="C68" s="88"/>
      <c r="D68" s="88"/>
      <c r="E68" s="137"/>
      <c r="F68" s="89"/>
      <c r="G68" s="138"/>
      <c r="H68" s="91"/>
      <c r="I68" s="138"/>
      <c r="J68" s="91"/>
      <c r="K68" s="139"/>
      <c r="L68" s="140"/>
      <c r="M68" s="141"/>
      <c r="N68" s="142"/>
      <c r="O68" s="595"/>
      <c r="P68" s="595"/>
      <c r="Q68" s="139"/>
      <c r="R68" s="139"/>
      <c r="S68" s="139"/>
      <c r="T68" s="139"/>
      <c r="U68" s="585" t="s">
        <v>194</v>
      </c>
      <c r="V68" s="586" t="s">
        <v>575</v>
      </c>
      <c r="W68" s="688" t="s">
        <v>194</v>
      </c>
      <c r="X68" s="601" t="s">
        <v>575</v>
      </c>
      <c r="Y68" s="688" t="s">
        <v>194</v>
      </c>
      <c r="Z68" s="601" t="s">
        <v>575</v>
      </c>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c r="EN68" s="53"/>
      <c r="EO68" s="53"/>
      <c r="EP68" s="53"/>
      <c r="EQ68" s="53"/>
      <c r="ER68" s="53"/>
      <c r="ES68" s="53"/>
      <c r="ET68" s="53"/>
      <c r="EU68" s="53"/>
      <c r="EV68" s="53"/>
      <c r="EW68" s="53"/>
      <c r="EX68" s="53"/>
      <c r="EY68" s="53"/>
      <c r="EZ68" s="53"/>
      <c r="FA68" s="53"/>
      <c r="FB68" s="53"/>
      <c r="FC68" s="53"/>
      <c r="FD68" s="53"/>
      <c r="FE68" s="53"/>
      <c r="FF68" s="53"/>
      <c r="FG68" s="53"/>
      <c r="FH68" s="53"/>
      <c r="FI68" s="53"/>
      <c r="FJ68" s="53"/>
      <c r="FK68" s="53"/>
      <c r="FL68" s="53"/>
      <c r="FM68" s="53"/>
      <c r="FN68" s="53"/>
      <c r="FO68" s="53"/>
      <c r="FP68" s="53"/>
      <c r="FQ68" s="53"/>
      <c r="FR68" s="53"/>
      <c r="FS68" s="53"/>
      <c r="FT68" s="53"/>
      <c r="FU68" s="53"/>
      <c r="FV68" s="53"/>
      <c r="FW68" s="53"/>
      <c r="FX68" s="53"/>
      <c r="FY68" s="53"/>
      <c r="FZ68" s="53"/>
      <c r="GA68" s="53"/>
      <c r="GB68" s="53"/>
      <c r="GC68" s="53"/>
      <c r="GD68" s="53"/>
      <c r="GE68" s="53"/>
      <c r="GF68" s="53"/>
      <c r="GG68" s="53"/>
      <c r="GH68" s="53"/>
      <c r="GI68" s="53"/>
      <c r="GJ68" s="53"/>
      <c r="GK68" s="53"/>
      <c r="GL68" s="53"/>
      <c r="GM68" s="53"/>
      <c r="GN68" s="53"/>
      <c r="GO68" s="53"/>
      <c r="GP68" s="53"/>
      <c r="GQ68" s="53"/>
      <c r="GR68" s="53"/>
      <c r="GS68" s="53"/>
      <c r="GT68" s="53"/>
      <c r="GU68" s="53"/>
      <c r="GV68" s="53"/>
      <c r="GW68" s="53"/>
      <c r="GX68" s="53"/>
      <c r="GY68" s="53"/>
      <c r="GZ68" s="53"/>
      <c r="HA68" s="53"/>
      <c r="HB68" s="53"/>
      <c r="HC68" s="53"/>
      <c r="HD68" s="53"/>
      <c r="HE68" s="53"/>
      <c r="HF68" s="53"/>
      <c r="HG68" s="53"/>
      <c r="HH68" s="53"/>
      <c r="HI68" s="53"/>
      <c r="HJ68" s="53"/>
      <c r="HK68" s="53"/>
      <c r="HL68" s="53"/>
      <c r="HM68" s="53"/>
      <c r="HN68" s="53"/>
      <c r="HO68" s="53"/>
      <c r="HP68" s="53"/>
      <c r="HQ68" s="53"/>
      <c r="HR68" s="53"/>
    </row>
    <row r="69" spans="1:226" ht="25.5" customHeight="1" thickTop="1" x14ac:dyDescent="0.2">
      <c r="A69" s="893" t="s">
        <v>266</v>
      </c>
      <c r="B69" s="894"/>
      <c r="C69" s="893" t="s">
        <v>266</v>
      </c>
      <c r="D69" s="894"/>
      <c r="E69" s="901" t="s">
        <v>266</v>
      </c>
      <c r="F69" s="902"/>
      <c r="G69" s="911" t="s">
        <v>266</v>
      </c>
      <c r="H69" s="912"/>
      <c r="I69" s="913" t="s">
        <v>266</v>
      </c>
      <c r="J69" s="912"/>
      <c r="K69" s="906" t="s">
        <v>266</v>
      </c>
      <c r="L69" s="904"/>
      <c r="M69" s="906" t="s">
        <v>266</v>
      </c>
      <c r="N69" s="904"/>
      <c r="O69" s="907" t="s">
        <v>266</v>
      </c>
      <c r="P69" s="908"/>
      <c r="Q69" s="907" t="s">
        <v>266</v>
      </c>
      <c r="R69" s="908"/>
      <c r="S69" s="907" t="s">
        <v>266</v>
      </c>
      <c r="T69" s="908"/>
      <c r="U69" s="891" t="s">
        <v>266</v>
      </c>
      <c r="V69" s="892"/>
      <c r="W69" s="891" t="s">
        <v>266</v>
      </c>
      <c r="X69" s="892"/>
      <c r="Y69" s="891" t="s">
        <v>266</v>
      </c>
      <c r="Z69" s="892"/>
    </row>
    <row r="70" spans="1:226" x14ac:dyDescent="0.25">
      <c r="A70" s="54" t="s">
        <v>187</v>
      </c>
      <c r="B70" s="55" t="s">
        <v>387</v>
      </c>
      <c r="C70" s="56" t="s">
        <v>187</v>
      </c>
      <c r="D70" s="55" t="s">
        <v>387</v>
      </c>
      <c r="E70" s="134"/>
      <c r="F70" s="135"/>
      <c r="G70" s="70"/>
      <c r="H70" s="71"/>
      <c r="I70" s="70"/>
      <c r="J70" s="71"/>
      <c r="K70" s="70"/>
      <c r="L70" s="71"/>
      <c r="M70" s="143"/>
      <c r="N70" s="115"/>
      <c r="O70" s="144"/>
      <c r="P70" s="113"/>
      <c r="Q70" s="144"/>
      <c r="R70" s="113"/>
      <c r="S70" s="144"/>
      <c r="T70" s="113"/>
      <c r="U70" s="577"/>
      <c r="V70" s="578"/>
      <c r="W70" s="604"/>
      <c r="X70" s="605"/>
      <c r="Y70" s="604"/>
      <c r="Z70" s="605"/>
    </row>
    <row r="71" spans="1:226" x14ac:dyDescent="0.25">
      <c r="A71" s="63" t="s">
        <v>188</v>
      </c>
      <c r="B71" s="64" t="s">
        <v>388</v>
      </c>
      <c r="C71" s="65" t="s">
        <v>188</v>
      </c>
      <c r="D71" s="64" t="s">
        <v>388</v>
      </c>
      <c r="E71" s="134"/>
      <c r="F71" s="135"/>
      <c r="G71" s="70"/>
      <c r="H71" s="71"/>
      <c r="I71" s="70"/>
      <c r="J71" s="71"/>
      <c r="K71" s="70"/>
      <c r="L71" s="71"/>
      <c r="M71" s="143"/>
      <c r="N71" s="115"/>
      <c r="O71" s="144"/>
      <c r="P71" s="113"/>
      <c r="Q71" s="144"/>
      <c r="R71" s="113"/>
      <c r="S71" s="144"/>
      <c r="T71" s="113"/>
      <c r="U71" s="577"/>
      <c r="V71" s="578"/>
      <c r="W71" s="604"/>
      <c r="X71" s="605"/>
      <c r="Y71" s="604"/>
      <c r="Z71" s="605"/>
    </row>
    <row r="72" spans="1:226" x14ac:dyDescent="0.25">
      <c r="A72" s="63" t="s">
        <v>189</v>
      </c>
      <c r="B72" s="64" t="s">
        <v>389</v>
      </c>
      <c r="C72" s="65" t="s">
        <v>189</v>
      </c>
      <c r="D72" s="64" t="s">
        <v>389</v>
      </c>
      <c r="E72" s="134"/>
      <c r="F72" s="135"/>
      <c r="G72" s="70"/>
      <c r="H72" s="71"/>
      <c r="I72" s="70"/>
      <c r="J72" s="71"/>
      <c r="K72" s="70"/>
      <c r="L72" s="71"/>
      <c r="M72" s="143"/>
      <c r="N72" s="115"/>
      <c r="O72" s="144"/>
      <c r="P72" s="113"/>
      <c r="Q72" s="144"/>
      <c r="R72" s="113"/>
      <c r="S72" s="144"/>
      <c r="T72" s="113"/>
      <c r="U72" s="577"/>
      <c r="V72" s="578"/>
      <c r="W72" s="604"/>
      <c r="X72" s="605"/>
      <c r="Y72" s="604"/>
      <c r="Z72" s="605"/>
    </row>
    <row r="73" spans="1:226" ht="17.25" customHeight="1" x14ac:dyDescent="0.2">
      <c r="A73" s="63" t="s">
        <v>190</v>
      </c>
      <c r="B73" s="64" t="s">
        <v>69</v>
      </c>
      <c r="C73" s="65" t="s">
        <v>190</v>
      </c>
      <c r="D73" s="65" t="s">
        <v>69</v>
      </c>
      <c r="E73" s="145" t="s">
        <v>190</v>
      </c>
      <c r="F73" s="146" t="s">
        <v>69</v>
      </c>
      <c r="G73" s="143" t="s">
        <v>190</v>
      </c>
      <c r="H73" s="115" t="s">
        <v>69</v>
      </c>
      <c r="I73" s="143" t="s">
        <v>190</v>
      </c>
      <c r="J73" s="115" t="s">
        <v>69</v>
      </c>
      <c r="K73" s="143" t="s">
        <v>190</v>
      </c>
      <c r="L73" s="115" t="s">
        <v>69</v>
      </c>
      <c r="M73" s="143" t="s">
        <v>190</v>
      </c>
      <c r="N73" s="115" t="s">
        <v>69</v>
      </c>
      <c r="O73" s="144" t="s">
        <v>190</v>
      </c>
      <c r="P73" s="113" t="s">
        <v>69</v>
      </c>
      <c r="Q73" s="144" t="s">
        <v>190</v>
      </c>
      <c r="R73" s="113" t="s">
        <v>69</v>
      </c>
      <c r="S73" s="144" t="s">
        <v>190</v>
      </c>
      <c r="T73" s="113" t="s">
        <v>69</v>
      </c>
      <c r="U73" s="582" t="s">
        <v>190</v>
      </c>
      <c r="V73" s="71" t="s">
        <v>69</v>
      </c>
      <c r="W73" s="582" t="s">
        <v>190</v>
      </c>
      <c r="X73" s="71" t="s">
        <v>69</v>
      </c>
      <c r="Y73" s="582" t="s">
        <v>190</v>
      </c>
      <c r="Z73" s="71" t="s">
        <v>69</v>
      </c>
    </row>
    <row r="74" spans="1:226" ht="36" customHeight="1" x14ac:dyDescent="0.2">
      <c r="A74" s="63" t="s">
        <v>191</v>
      </c>
      <c r="B74" s="64" t="s">
        <v>70</v>
      </c>
      <c r="C74" s="65" t="s">
        <v>191</v>
      </c>
      <c r="D74" s="65" t="s">
        <v>70</v>
      </c>
      <c r="E74" s="66" t="s">
        <v>191</v>
      </c>
      <c r="F74" s="67" t="s">
        <v>70</v>
      </c>
      <c r="G74" s="68" t="s">
        <v>191</v>
      </c>
      <c r="H74" s="69" t="s">
        <v>70</v>
      </c>
      <c r="I74" s="68" t="s">
        <v>191</v>
      </c>
      <c r="J74" s="69" t="s">
        <v>70</v>
      </c>
      <c r="K74" s="143" t="s">
        <v>191</v>
      </c>
      <c r="L74" s="115" t="s">
        <v>70</v>
      </c>
      <c r="M74" s="147" t="s">
        <v>191</v>
      </c>
      <c r="N74" s="148" t="s">
        <v>70</v>
      </c>
      <c r="O74" s="144" t="s">
        <v>191</v>
      </c>
      <c r="P74" s="113" t="s">
        <v>70</v>
      </c>
      <c r="Q74" s="144" t="s">
        <v>191</v>
      </c>
      <c r="R74" s="113" t="s">
        <v>70</v>
      </c>
      <c r="S74" s="144" t="s">
        <v>191</v>
      </c>
      <c r="T74" s="113" t="s">
        <v>70</v>
      </c>
      <c r="U74" s="573" t="s">
        <v>191</v>
      </c>
      <c r="V74" s="109" t="s">
        <v>70</v>
      </c>
      <c r="W74" s="582" t="s">
        <v>191</v>
      </c>
      <c r="X74" s="71" t="s">
        <v>70</v>
      </c>
      <c r="Y74" s="582" t="s">
        <v>191</v>
      </c>
      <c r="Z74" s="71" t="s">
        <v>70</v>
      </c>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3"/>
      <c r="DS74" s="53"/>
      <c r="DT74" s="53"/>
      <c r="DU74" s="53"/>
      <c r="DV74" s="53"/>
      <c r="DW74" s="53"/>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c r="FY74" s="53"/>
      <c r="FZ74" s="53"/>
      <c r="GA74" s="53"/>
      <c r="GB74" s="53"/>
      <c r="GC74" s="53"/>
      <c r="GD74" s="53"/>
      <c r="GE74" s="53"/>
      <c r="GF74" s="53"/>
      <c r="GG74" s="53"/>
      <c r="GH74" s="53"/>
      <c r="GI74" s="53"/>
      <c r="GJ74" s="53"/>
      <c r="GK74" s="53"/>
      <c r="GL74" s="53"/>
      <c r="GM74" s="53"/>
      <c r="GN74" s="53"/>
      <c r="GO74" s="53"/>
      <c r="GP74" s="53"/>
      <c r="GQ74" s="53"/>
      <c r="GR74" s="53"/>
      <c r="GS74" s="53"/>
      <c r="GT74" s="53"/>
      <c r="GU74" s="53"/>
      <c r="GV74" s="53"/>
      <c r="GW74" s="53"/>
      <c r="GX74" s="53"/>
      <c r="GY74" s="53"/>
      <c r="GZ74" s="53"/>
      <c r="HA74" s="53"/>
      <c r="HB74" s="53"/>
      <c r="HC74" s="53"/>
      <c r="HD74" s="53"/>
      <c r="HE74" s="53"/>
      <c r="HF74" s="53"/>
      <c r="HG74" s="53"/>
      <c r="HH74" s="53"/>
      <c r="HI74" s="53"/>
      <c r="HJ74" s="53"/>
      <c r="HK74" s="53"/>
      <c r="HL74" s="53"/>
      <c r="HM74" s="53"/>
      <c r="HN74" s="53"/>
      <c r="HO74" s="53"/>
      <c r="HP74" s="53"/>
      <c r="HQ74" s="53"/>
      <c r="HR74" s="53"/>
    </row>
    <row r="75" spans="1:226" ht="20.25" customHeight="1" x14ac:dyDescent="0.2">
      <c r="A75" s="63" t="s">
        <v>192</v>
      </c>
      <c r="B75" s="64" t="s">
        <v>71</v>
      </c>
      <c r="C75" s="65" t="s">
        <v>192</v>
      </c>
      <c r="D75" s="65" t="s">
        <v>71</v>
      </c>
      <c r="E75" s="66" t="s">
        <v>192</v>
      </c>
      <c r="F75" s="67" t="s">
        <v>71</v>
      </c>
      <c r="G75" s="68" t="s">
        <v>192</v>
      </c>
      <c r="H75" s="69" t="s">
        <v>71</v>
      </c>
      <c r="I75" s="68" t="s">
        <v>192</v>
      </c>
      <c r="J75" s="69" t="s">
        <v>71</v>
      </c>
      <c r="K75" s="143" t="s">
        <v>192</v>
      </c>
      <c r="L75" s="115" t="s">
        <v>71</v>
      </c>
      <c r="M75" s="143" t="s">
        <v>192</v>
      </c>
      <c r="N75" s="115" t="s">
        <v>71</v>
      </c>
      <c r="O75" s="144" t="s">
        <v>192</v>
      </c>
      <c r="P75" s="113" t="s">
        <v>71</v>
      </c>
      <c r="Q75" s="144" t="s">
        <v>192</v>
      </c>
      <c r="R75" s="113" t="s">
        <v>71</v>
      </c>
      <c r="S75" s="144" t="s">
        <v>192</v>
      </c>
      <c r="T75" s="113" t="s">
        <v>71</v>
      </c>
      <c r="U75" s="587"/>
      <c r="V75" s="588"/>
      <c r="W75" s="582"/>
      <c r="X75" s="71"/>
      <c r="Y75" s="582"/>
      <c r="Z75" s="71"/>
    </row>
    <row r="76" spans="1:226" ht="31.5" x14ac:dyDescent="0.2">
      <c r="A76" s="63" t="s">
        <v>193</v>
      </c>
      <c r="B76" s="64" t="s">
        <v>72</v>
      </c>
      <c r="C76" s="65" t="s">
        <v>193</v>
      </c>
      <c r="D76" s="65" t="s">
        <v>72</v>
      </c>
      <c r="E76" s="66" t="s">
        <v>193</v>
      </c>
      <c r="F76" s="67" t="s">
        <v>72</v>
      </c>
      <c r="G76" s="68" t="s">
        <v>193</v>
      </c>
      <c r="H76" s="69" t="s">
        <v>72</v>
      </c>
      <c r="I76" s="68" t="s">
        <v>193</v>
      </c>
      <c r="J76" s="69" t="s">
        <v>72</v>
      </c>
      <c r="K76" s="143" t="s">
        <v>193</v>
      </c>
      <c r="L76" s="115" t="s">
        <v>72</v>
      </c>
      <c r="M76" s="143" t="s">
        <v>193</v>
      </c>
      <c r="N76" s="115" t="s">
        <v>72</v>
      </c>
      <c r="O76" s="144" t="s">
        <v>193</v>
      </c>
      <c r="P76" s="113" t="s">
        <v>72</v>
      </c>
      <c r="Q76" s="144" t="s">
        <v>193</v>
      </c>
      <c r="R76" s="113" t="s">
        <v>72</v>
      </c>
      <c r="S76" s="144" t="s">
        <v>193</v>
      </c>
      <c r="T76" s="113" t="s">
        <v>72</v>
      </c>
      <c r="U76" s="582" t="s">
        <v>193</v>
      </c>
      <c r="V76" s="71" t="s">
        <v>72</v>
      </c>
      <c r="W76" s="582" t="s">
        <v>193</v>
      </c>
      <c r="X76" s="71" t="s">
        <v>72</v>
      </c>
      <c r="Y76" s="582" t="s">
        <v>193</v>
      </c>
      <c r="Z76" s="71" t="s">
        <v>72</v>
      </c>
    </row>
    <row r="77" spans="1:226" ht="40.5" customHeight="1" x14ac:dyDescent="0.2">
      <c r="A77" s="66"/>
      <c r="B77" s="67"/>
      <c r="C77" s="66"/>
      <c r="D77" s="67"/>
      <c r="E77" s="149" t="s">
        <v>194</v>
      </c>
      <c r="F77" s="150" t="s">
        <v>298</v>
      </c>
      <c r="G77" s="151" t="s">
        <v>194</v>
      </c>
      <c r="H77" s="152" t="s">
        <v>298</v>
      </c>
      <c r="I77" s="151" t="s">
        <v>194</v>
      </c>
      <c r="J77" s="152" t="s">
        <v>298</v>
      </c>
      <c r="K77" s="143" t="s">
        <v>194</v>
      </c>
      <c r="L77" s="115" t="s">
        <v>298</v>
      </c>
      <c r="M77" s="143" t="s">
        <v>194</v>
      </c>
      <c r="N77" s="115" t="s">
        <v>298</v>
      </c>
      <c r="O77" s="144" t="s">
        <v>194</v>
      </c>
      <c r="P77" s="113" t="s">
        <v>298</v>
      </c>
      <c r="Q77" s="458" t="s">
        <v>194</v>
      </c>
      <c r="R77" s="459" t="s">
        <v>298</v>
      </c>
      <c r="S77" s="144" t="s">
        <v>194</v>
      </c>
      <c r="T77" s="113" t="s">
        <v>298</v>
      </c>
      <c r="U77" s="573" t="s">
        <v>194</v>
      </c>
      <c r="V77" s="109" t="s">
        <v>298</v>
      </c>
      <c r="W77" s="582" t="s">
        <v>194</v>
      </c>
      <c r="X77" s="71" t="s">
        <v>298</v>
      </c>
      <c r="Y77" s="582" t="s">
        <v>194</v>
      </c>
      <c r="Z77" s="71" t="s">
        <v>298</v>
      </c>
    </row>
    <row r="78" spans="1:226" ht="40.5" customHeight="1" x14ac:dyDescent="0.2">
      <c r="A78" s="66"/>
      <c r="B78" s="67"/>
      <c r="C78" s="66"/>
      <c r="D78" s="67"/>
      <c r="E78" s="153" t="s">
        <v>195</v>
      </c>
      <c r="F78" s="154" t="s">
        <v>203</v>
      </c>
      <c r="G78" s="68" t="s">
        <v>195</v>
      </c>
      <c r="H78" s="69" t="s">
        <v>203</v>
      </c>
      <c r="I78" s="68" t="s">
        <v>195</v>
      </c>
      <c r="J78" s="69" t="s">
        <v>203</v>
      </c>
      <c r="K78" s="143" t="s">
        <v>195</v>
      </c>
      <c r="L78" s="115" t="s">
        <v>203</v>
      </c>
      <c r="M78" s="143" t="s">
        <v>195</v>
      </c>
      <c r="N78" s="115" t="s">
        <v>203</v>
      </c>
      <c r="O78" s="144" t="s">
        <v>195</v>
      </c>
      <c r="P78" s="113" t="s">
        <v>203</v>
      </c>
      <c r="Q78" s="458" t="s">
        <v>195</v>
      </c>
      <c r="R78" s="459" t="s">
        <v>203</v>
      </c>
      <c r="S78" s="144" t="s">
        <v>195</v>
      </c>
      <c r="T78" s="113" t="s">
        <v>203</v>
      </c>
      <c r="U78" s="573" t="s">
        <v>195</v>
      </c>
      <c r="V78" s="109" t="s">
        <v>203</v>
      </c>
      <c r="W78" s="582" t="s">
        <v>195</v>
      </c>
      <c r="X78" s="71" t="s">
        <v>203</v>
      </c>
      <c r="Y78" s="582" t="s">
        <v>195</v>
      </c>
      <c r="Z78" s="71" t="s">
        <v>203</v>
      </c>
    </row>
    <row r="79" spans="1:226" ht="33.75" customHeight="1" thickBot="1" x14ac:dyDescent="0.25">
      <c r="A79" s="66"/>
      <c r="B79" s="67"/>
      <c r="C79" s="66"/>
      <c r="D79" s="67"/>
      <c r="E79" s="153" t="s">
        <v>196</v>
      </c>
      <c r="F79" s="154" t="s">
        <v>204</v>
      </c>
      <c r="G79" s="68" t="s">
        <v>196</v>
      </c>
      <c r="H79" s="69" t="s">
        <v>204</v>
      </c>
      <c r="I79" s="104" t="s">
        <v>196</v>
      </c>
      <c r="J79" s="105" t="s">
        <v>204</v>
      </c>
      <c r="K79" s="155" t="s">
        <v>196</v>
      </c>
      <c r="L79" s="156" t="s">
        <v>204</v>
      </c>
      <c r="M79" s="77" t="s">
        <v>196</v>
      </c>
      <c r="N79" s="78" t="s">
        <v>204</v>
      </c>
      <c r="O79" s="79" t="s">
        <v>196</v>
      </c>
      <c r="P79" s="80" t="s">
        <v>204</v>
      </c>
      <c r="Q79" s="292" t="s">
        <v>196</v>
      </c>
      <c r="R79" s="293" t="s">
        <v>204</v>
      </c>
      <c r="S79" s="79" t="s">
        <v>196</v>
      </c>
      <c r="T79" s="80" t="s">
        <v>204</v>
      </c>
      <c r="U79" s="589" t="s">
        <v>196</v>
      </c>
      <c r="V79" s="590" t="s">
        <v>204</v>
      </c>
      <c r="W79" s="600" t="s">
        <v>196</v>
      </c>
      <c r="X79" s="601" t="s">
        <v>204</v>
      </c>
      <c r="Y79" s="600" t="s">
        <v>196</v>
      </c>
      <c r="Z79" s="601" t="s">
        <v>204</v>
      </c>
    </row>
    <row r="80" spans="1:226" ht="27.75" customHeight="1" thickTop="1" x14ac:dyDescent="0.2">
      <c r="A80" s="893" t="s">
        <v>267</v>
      </c>
      <c r="B80" s="894"/>
      <c r="C80" s="893" t="s">
        <v>267</v>
      </c>
      <c r="D80" s="894"/>
      <c r="E80" s="895" t="s">
        <v>267</v>
      </c>
      <c r="F80" s="896"/>
      <c r="G80" s="897" t="s">
        <v>267</v>
      </c>
      <c r="H80" s="898"/>
      <c r="I80" s="899" t="s">
        <v>267</v>
      </c>
      <c r="J80" s="898"/>
      <c r="K80" s="900" t="s">
        <v>267</v>
      </c>
      <c r="L80" s="898"/>
      <c r="M80" s="900" t="s">
        <v>267</v>
      </c>
      <c r="N80" s="898"/>
      <c r="O80" s="889" t="s">
        <v>267</v>
      </c>
      <c r="P80" s="890"/>
      <c r="Q80" s="889" t="s">
        <v>267</v>
      </c>
      <c r="R80" s="890"/>
      <c r="S80" s="889" t="s">
        <v>267</v>
      </c>
      <c r="T80" s="890"/>
      <c r="U80" s="891" t="s">
        <v>267</v>
      </c>
      <c r="V80" s="892"/>
      <c r="W80" s="891" t="s">
        <v>267</v>
      </c>
      <c r="X80" s="892"/>
      <c r="Y80" s="891" t="s">
        <v>267</v>
      </c>
      <c r="Z80" s="892"/>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53"/>
      <c r="ER80" s="53"/>
      <c r="ES80" s="53"/>
      <c r="ET80" s="53"/>
      <c r="EU80" s="53"/>
      <c r="EV80" s="53"/>
      <c r="EW80" s="53"/>
      <c r="EX80" s="53"/>
      <c r="EY80" s="53"/>
      <c r="EZ80" s="53"/>
      <c r="FA80" s="53"/>
      <c r="FB80" s="53"/>
      <c r="FC80" s="53"/>
      <c r="FD80" s="53"/>
      <c r="FE80" s="53"/>
      <c r="FF80" s="53"/>
      <c r="FG80" s="53"/>
      <c r="FH80" s="53"/>
      <c r="FI80" s="53"/>
      <c r="FJ80" s="53"/>
      <c r="FK80" s="53"/>
      <c r="FL80" s="53"/>
      <c r="FM80" s="53"/>
      <c r="FN80" s="53"/>
      <c r="FO80" s="53"/>
      <c r="FP80" s="53"/>
      <c r="FQ80" s="53"/>
      <c r="FR80" s="53"/>
      <c r="FS80" s="53"/>
      <c r="FT80" s="53"/>
      <c r="FU80" s="53"/>
      <c r="FV80" s="53"/>
      <c r="FW80" s="53"/>
      <c r="FX80" s="53"/>
      <c r="FY80" s="53"/>
      <c r="FZ80" s="53"/>
      <c r="GA80" s="53"/>
      <c r="GB80" s="53"/>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c r="HP80" s="53"/>
      <c r="HQ80" s="53"/>
      <c r="HR80" s="53"/>
    </row>
    <row r="81" spans="1:226" ht="18.75" customHeight="1" x14ac:dyDescent="0.2">
      <c r="A81" s="54" t="s">
        <v>187</v>
      </c>
      <c r="B81" s="55" t="s">
        <v>73</v>
      </c>
      <c r="C81" s="56" t="s">
        <v>187</v>
      </c>
      <c r="D81" s="56" t="s">
        <v>73</v>
      </c>
      <c r="E81" s="57" t="s">
        <v>187</v>
      </c>
      <c r="F81" s="58" t="s">
        <v>73</v>
      </c>
      <c r="G81" s="59" t="s">
        <v>187</v>
      </c>
      <c r="H81" s="60" t="s">
        <v>73</v>
      </c>
      <c r="I81" s="59" t="s">
        <v>187</v>
      </c>
      <c r="J81" s="60" t="s">
        <v>73</v>
      </c>
      <c r="K81" s="59" t="s">
        <v>187</v>
      </c>
      <c r="L81" s="60" t="s">
        <v>73</v>
      </c>
      <c r="M81" s="59" t="s">
        <v>187</v>
      </c>
      <c r="N81" s="60" t="s">
        <v>73</v>
      </c>
      <c r="O81" s="61" t="s">
        <v>187</v>
      </c>
      <c r="P81" s="62" t="s">
        <v>73</v>
      </c>
      <c r="Q81" s="61" t="s">
        <v>187</v>
      </c>
      <c r="R81" s="62" t="s">
        <v>73</v>
      </c>
      <c r="S81" s="61" t="s">
        <v>187</v>
      </c>
      <c r="T81" s="62" t="s">
        <v>73</v>
      </c>
      <c r="U81" s="587"/>
      <c r="V81" s="588"/>
      <c r="W81" s="582"/>
      <c r="X81" s="71"/>
      <c r="Y81" s="582"/>
      <c r="Z81" s="71"/>
    </row>
    <row r="82" spans="1:226" ht="31.5" x14ac:dyDescent="0.2">
      <c r="A82" s="63" t="s">
        <v>188</v>
      </c>
      <c r="B82" s="64" t="s">
        <v>74</v>
      </c>
      <c r="C82" s="65" t="s">
        <v>188</v>
      </c>
      <c r="D82" s="65" t="s">
        <v>74</v>
      </c>
      <c r="E82" s="66" t="s">
        <v>188</v>
      </c>
      <c r="F82" s="67" t="s">
        <v>74</v>
      </c>
      <c r="G82" s="68" t="s">
        <v>188</v>
      </c>
      <c r="H82" s="69" t="s">
        <v>74</v>
      </c>
      <c r="I82" s="68" t="s">
        <v>188</v>
      </c>
      <c r="J82" s="69" t="s">
        <v>74</v>
      </c>
      <c r="K82" s="59" t="s">
        <v>188</v>
      </c>
      <c r="L82" s="60" t="s">
        <v>74</v>
      </c>
      <c r="M82" s="68" t="s">
        <v>188</v>
      </c>
      <c r="N82" s="69" t="s">
        <v>74</v>
      </c>
      <c r="O82" s="157" t="s">
        <v>188</v>
      </c>
      <c r="P82" s="158" t="s">
        <v>456</v>
      </c>
      <c r="Q82" s="70" t="s">
        <v>188</v>
      </c>
      <c r="R82" s="71" t="s">
        <v>456</v>
      </c>
      <c r="S82" s="70" t="s">
        <v>188</v>
      </c>
      <c r="T82" s="71" t="s">
        <v>456</v>
      </c>
      <c r="U82" s="582" t="s">
        <v>188</v>
      </c>
      <c r="V82" s="71" t="s">
        <v>456</v>
      </c>
      <c r="W82" s="582" t="s">
        <v>188</v>
      </c>
      <c r="X82" s="71" t="s">
        <v>456</v>
      </c>
      <c r="Y82" s="582" t="s">
        <v>188</v>
      </c>
      <c r="Z82" s="71" t="s">
        <v>456</v>
      </c>
    </row>
    <row r="83" spans="1:226" ht="31.5" x14ac:dyDescent="0.2">
      <c r="A83" s="63" t="s">
        <v>189</v>
      </c>
      <c r="B83" s="64" t="s">
        <v>75</v>
      </c>
      <c r="C83" s="65" t="s">
        <v>189</v>
      </c>
      <c r="D83" s="65" t="s">
        <v>75</v>
      </c>
      <c r="E83" s="66" t="s">
        <v>189</v>
      </c>
      <c r="F83" s="67" t="s">
        <v>75</v>
      </c>
      <c r="G83" s="68" t="s">
        <v>189</v>
      </c>
      <c r="H83" s="69" t="s">
        <v>75</v>
      </c>
      <c r="I83" s="104" t="s">
        <v>189</v>
      </c>
      <c r="J83" s="105" t="s">
        <v>75</v>
      </c>
      <c r="K83" s="59" t="s">
        <v>189</v>
      </c>
      <c r="L83" s="60" t="s">
        <v>75</v>
      </c>
      <c r="M83" s="143" t="s">
        <v>189</v>
      </c>
      <c r="N83" s="115" t="s">
        <v>75</v>
      </c>
      <c r="O83" s="144" t="s">
        <v>189</v>
      </c>
      <c r="P83" s="113" t="s">
        <v>75</v>
      </c>
      <c r="Q83" s="144" t="s">
        <v>189</v>
      </c>
      <c r="R83" s="113" t="s">
        <v>75</v>
      </c>
      <c r="S83" s="144" t="s">
        <v>189</v>
      </c>
      <c r="T83" s="113" t="s">
        <v>75</v>
      </c>
      <c r="U83" s="582" t="s">
        <v>189</v>
      </c>
      <c r="V83" s="71" t="s">
        <v>75</v>
      </c>
      <c r="W83" s="582" t="s">
        <v>189</v>
      </c>
      <c r="X83" s="71" t="s">
        <v>75</v>
      </c>
      <c r="Y83" s="582" t="s">
        <v>189</v>
      </c>
      <c r="Z83" s="71" t="s">
        <v>75</v>
      </c>
    </row>
    <row r="84" spans="1:226" ht="23.25" customHeight="1" x14ac:dyDescent="0.2">
      <c r="A84" s="63" t="s">
        <v>190</v>
      </c>
      <c r="B84" s="64" t="s">
        <v>76</v>
      </c>
      <c r="C84" s="65" t="s">
        <v>190</v>
      </c>
      <c r="D84" s="65" t="s">
        <v>76</v>
      </c>
      <c r="E84" s="66" t="s">
        <v>190</v>
      </c>
      <c r="F84" s="67" t="s">
        <v>76</v>
      </c>
      <c r="G84" s="68" t="s">
        <v>190</v>
      </c>
      <c r="H84" s="69" t="s">
        <v>76</v>
      </c>
      <c r="I84" s="68" t="s">
        <v>190</v>
      </c>
      <c r="J84" s="69" t="s">
        <v>76</v>
      </c>
      <c r="K84" s="59" t="s">
        <v>190</v>
      </c>
      <c r="L84" s="60" t="s">
        <v>76</v>
      </c>
      <c r="M84" s="68" t="s">
        <v>190</v>
      </c>
      <c r="N84" s="69" t="s">
        <v>76</v>
      </c>
      <c r="O84" s="70" t="s">
        <v>190</v>
      </c>
      <c r="P84" s="71" t="s">
        <v>76</v>
      </c>
      <c r="Q84" s="70" t="s">
        <v>190</v>
      </c>
      <c r="R84" s="71" t="s">
        <v>76</v>
      </c>
      <c r="S84" s="108" t="s">
        <v>190</v>
      </c>
      <c r="T84" s="109" t="s">
        <v>76</v>
      </c>
      <c r="U84" s="573" t="s">
        <v>190</v>
      </c>
      <c r="V84" s="109" t="s">
        <v>76</v>
      </c>
      <c r="W84" s="582" t="s">
        <v>190</v>
      </c>
      <c r="X84" s="71" t="s">
        <v>76</v>
      </c>
      <c r="Y84" s="582" t="s">
        <v>190</v>
      </c>
      <c r="Z84" s="71" t="s">
        <v>76</v>
      </c>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c r="HP84" s="53"/>
      <c r="HQ84" s="53"/>
      <c r="HR84" s="53"/>
    </row>
    <row r="85" spans="1:226" ht="24.75" customHeight="1" thickBot="1" x14ac:dyDescent="0.25">
      <c r="A85" s="72" t="s">
        <v>191</v>
      </c>
      <c r="B85" s="73" t="s">
        <v>77</v>
      </c>
      <c r="C85" s="74" t="s">
        <v>191</v>
      </c>
      <c r="D85" s="74" t="s">
        <v>77</v>
      </c>
      <c r="E85" s="75" t="s">
        <v>191</v>
      </c>
      <c r="F85" s="76" t="s">
        <v>77</v>
      </c>
      <c r="G85" s="77" t="s">
        <v>191</v>
      </c>
      <c r="H85" s="78" t="s">
        <v>77</v>
      </c>
      <c r="I85" s="77" t="s">
        <v>191</v>
      </c>
      <c r="J85" s="78" t="s">
        <v>77</v>
      </c>
      <c r="K85" s="77" t="s">
        <v>191</v>
      </c>
      <c r="L85" s="78" t="s">
        <v>77</v>
      </c>
      <c r="M85" s="77" t="s">
        <v>191</v>
      </c>
      <c r="N85" s="78" t="s">
        <v>77</v>
      </c>
      <c r="O85" s="79" t="s">
        <v>191</v>
      </c>
      <c r="P85" s="80" t="s">
        <v>77</v>
      </c>
      <c r="Q85" s="292" t="s">
        <v>191</v>
      </c>
      <c r="R85" s="293" t="s">
        <v>77</v>
      </c>
      <c r="S85" s="79" t="s">
        <v>191</v>
      </c>
      <c r="T85" s="80" t="s">
        <v>77</v>
      </c>
      <c r="U85" s="589" t="s">
        <v>191</v>
      </c>
      <c r="V85" s="590" t="s">
        <v>77</v>
      </c>
      <c r="W85" s="600" t="s">
        <v>191</v>
      </c>
      <c r="X85" s="601" t="s">
        <v>77</v>
      </c>
      <c r="Y85" s="600" t="s">
        <v>191</v>
      </c>
      <c r="Z85" s="601" t="s">
        <v>77</v>
      </c>
    </row>
    <row r="86" spans="1:226" ht="32.25" customHeight="1" thickTop="1" x14ac:dyDescent="0.2">
      <c r="A86" s="893" t="s">
        <v>268</v>
      </c>
      <c r="B86" s="894"/>
      <c r="C86" s="893" t="s">
        <v>268</v>
      </c>
      <c r="D86" s="894"/>
      <c r="E86" s="901" t="s">
        <v>268</v>
      </c>
      <c r="F86" s="902"/>
      <c r="G86" s="903" t="s">
        <v>268</v>
      </c>
      <c r="H86" s="904"/>
      <c r="I86" s="905" t="s">
        <v>268</v>
      </c>
      <c r="J86" s="904"/>
      <c r="K86" s="906" t="s">
        <v>268</v>
      </c>
      <c r="L86" s="904"/>
      <c r="M86" s="906" t="s">
        <v>268</v>
      </c>
      <c r="N86" s="904"/>
      <c r="O86" s="907" t="s">
        <v>268</v>
      </c>
      <c r="P86" s="908"/>
      <c r="Q86" s="907" t="s">
        <v>268</v>
      </c>
      <c r="R86" s="908"/>
      <c r="S86" s="907" t="s">
        <v>268</v>
      </c>
      <c r="T86" s="908"/>
      <c r="U86" s="891" t="s">
        <v>268</v>
      </c>
      <c r="V86" s="892"/>
      <c r="W86" s="891" t="s">
        <v>268</v>
      </c>
      <c r="X86" s="892"/>
      <c r="Y86" s="891" t="s">
        <v>268</v>
      </c>
      <c r="Z86" s="892"/>
    </row>
    <row r="87" spans="1:226" ht="47.25" x14ac:dyDescent="0.25">
      <c r="A87" s="54" t="s">
        <v>187</v>
      </c>
      <c r="B87" s="55" t="s">
        <v>390</v>
      </c>
      <c r="C87" s="56" t="s">
        <v>187</v>
      </c>
      <c r="D87" s="55" t="s">
        <v>390</v>
      </c>
      <c r="E87" s="134"/>
      <c r="F87" s="135"/>
      <c r="G87" s="145"/>
      <c r="H87" s="146"/>
      <c r="I87" s="145"/>
      <c r="J87" s="146"/>
      <c r="K87" s="70"/>
      <c r="L87" s="71"/>
      <c r="M87" s="145"/>
      <c r="N87" s="146"/>
      <c r="O87" s="145"/>
      <c r="P87" s="146"/>
      <c r="Q87" s="145"/>
      <c r="R87" s="146"/>
      <c r="S87" s="145"/>
      <c r="T87" s="146"/>
      <c r="U87" s="577"/>
      <c r="V87" s="578"/>
      <c r="W87" s="604"/>
      <c r="X87" s="605"/>
      <c r="Y87" s="604"/>
      <c r="Z87" s="605"/>
    </row>
    <row r="88" spans="1:226" ht="42" customHeight="1" x14ac:dyDescent="0.2">
      <c r="A88" s="63" t="s">
        <v>188</v>
      </c>
      <c r="B88" s="64" t="s">
        <v>78</v>
      </c>
      <c r="C88" s="65" t="s">
        <v>188</v>
      </c>
      <c r="D88" s="65" t="s">
        <v>78</v>
      </c>
      <c r="E88" s="145" t="s">
        <v>188</v>
      </c>
      <c r="F88" s="146" t="s">
        <v>78</v>
      </c>
      <c r="G88" s="159" t="s">
        <v>188</v>
      </c>
      <c r="H88" s="160" t="s">
        <v>78</v>
      </c>
      <c r="I88" s="161" t="s">
        <v>188</v>
      </c>
      <c r="J88" s="162" t="s">
        <v>340</v>
      </c>
      <c r="K88" s="68" t="s">
        <v>188</v>
      </c>
      <c r="L88" s="69" t="s">
        <v>340</v>
      </c>
      <c r="M88" s="161" t="s">
        <v>188</v>
      </c>
      <c r="N88" s="162" t="s">
        <v>435</v>
      </c>
      <c r="O88" s="108" t="s">
        <v>188</v>
      </c>
      <c r="P88" s="109" t="s">
        <v>435</v>
      </c>
      <c r="Q88" s="108" t="s">
        <v>188</v>
      </c>
      <c r="R88" s="109" t="s">
        <v>435</v>
      </c>
      <c r="S88" s="70" t="s">
        <v>188</v>
      </c>
      <c r="T88" s="71" t="s">
        <v>435</v>
      </c>
      <c r="U88" s="573" t="s">
        <v>188</v>
      </c>
      <c r="V88" s="109" t="s">
        <v>435</v>
      </c>
      <c r="W88" s="573" t="s">
        <v>188</v>
      </c>
      <c r="X88" s="109" t="s">
        <v>435</v>
      </c>
      <c r="Y88" s="582" t="s">
        <v>188</v>
      </c>
      <c r="Z88" s="71" t="s">
        <v>435</v>
      </c>
    </row>
    <row r="89" spans="1:226" x14ac:dyDescent="0.2">
      <c r="A89" s="63" t="s">
        <v>189</v>
      </c>
      <c r="B89" s="64" t="s">
        <v>79</v>
      </c>
      <c r="C89" s="65" t="s">
        <v>189</v>
      </c>
      <c r="D89" s="65" t="s">
        <v>79</v>
      </c>
      <c r="E89" s="66" t="s">
        <v>189</v>
      </c>
      <c r="F89" s="67" t="s">
        <v>79</v>
      </c>
      <c r="G89" s="68" t="s">
        <v>189</v>
      </c>
      <c r="H89" s="69" t="s">
        <v>79</v>
      </c>
      <c r="I89" s="68" t="s">
        <v>189</v>
      </c>
      <c r="J89" s="69" t="s">
        <v>79</v>
      </c>
      <c r="K89" s="68" t="s">
        <v>189</v>
      </c>
      <c r="L89" s="69" t="s">
        <v>79</v>
      </c>
      <c r="M89" s="68" t="s">
        <v>189</v>
      </c>
      <c r="N89" s="69" t="s">
        <v>79</v>
      </c>
      <c r="O89" s="70" t="s">
        <v>189</v>
      </c>
      <c r="P89" s="71" t="s">
        <v>79</v>
      </c>
      <c r="Q89" s="70" t="s">
        <v>189</v>
      </c>
      <c r="R89" s="71" t="s">
        <v>79</v>
      </c>
      <c r="S89" s="70" t="s">
        <v>189</v>
      </c>
      <c r="T89" s="71" t="s">
        <v>79</v>
      </c>
      <c r="U89" s="587"/>
      <c r="V89" s="588"/>
      <c r="W89" s="582"/>
      <c r="X89" s="71"/>
      <c r="Y89" s="582"/>
      <c r="Z89" s="71"/>
    </row>
    <row r="90" spans="1:226" ht="31.5" x14ac:dyDescent="0.25">
      <c r="A90" s="63" t="s">
        <v>190</v>
      </c>
      <c r="B90" s="64" t="s">
        <v>391</v>
      </c>
      <c r="C90" s="56" t="s">
        <v>190</v>
      </c>
      <c r="D90" s="55" t="s">
        <v>391</v>
      </c>
      <c r="E90" s="134"/>
      <c r="F90" s="135"/>
      <c r="G90" s="145"/>
      <c r="H90" s="146"/>
      <c r="I90" s="145"/>
      <c r="J90" s="146"/>
      <c r="K90" s="70"/>
      <c r="L90" s="71"/>
      <c r="M90" s="145"/>
      <c r="N90" s="146"/>
      <c r="O90" s="145"/>
      <c r="P90" s="146"/>
      <c r="Q90" s="145"/>
      <c r="R90" s="146"/>
      <c r="S90" s="145"/>
      <c r="T90" s="146"/>
      <c r="U90" s="591"/>
      <c r="V90" s="592"/>
      <c r="W90" s="691"/>
      <c r="X90" s="692"/>
      <c r="Y90" s="691"/>
      <c r="Z90" s="692"/>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c r="FJ90" s="53"/>
      <c r="FK90" s="53"/>
      <c r="FL90" s="53"/>
      <c r="FM90" s="53"/>
      <c r="FN90" s="53"/>
      <c r="FO90" s="53"/>
      <c r="FP90" s="53"/>
      <c r="FQ90" s="53"/>
      <c r="FR90" s="53"/>
      <c r="FS90" s="53"/>
      <c r="FT90" s="53"/>
      <c r="FU90" s="53"/>
      <c r="FV90" s="53"/>
      <c r="FW90" s="53"/>
      <c r="FX90" s="53"/>
      <c r="FY90" s="53"/>
      <c r="FZ90" s="53"/>
      <c r="GA90" s="53"/>
      <c r="GB90" s="53"/>
      <c r="GC90" s="53"/>
      <c r="GD90" s="53"/>
      <c r="GE90" s="53"/>
      <c r="GF90" s="53"/>
      <c r="GG90" s="53"/>
      <c r="GH90" s="53"/>
      <c r="GI90" s="53"/>
      <c r="GJ90" s="53"/>
      <c r="GK90" s="53"/>
      <c r="GL90" s="53"/>
      <c r="GM90" s="53"/>
      <c r="GN90" s="53"/>
      <c r="GO90" s="53"/>
      <c r="GP90" s="53"/>
      <c r="GQ90" s="53"/>
      <c r="GR90" s="53"/>
      <c r="GS90" s="53"/>
      <c r="GT90" s="53"/>
      <c r="GU90" s="53"/>
      <c r="GV90" s="53"/>
      <c r="GW90" s="53"/>
      <c r="GX90" s="53"/>
      <c r="GY90" s="53"/>
      <c r="GZ90" s="53"/>
      <c r="HA90" s="53"/>
      <c r="HB90" s="53"/>
      <c r="HC90" s="53"/>
      <c r="HD90" s="53"/>
      <c r="HE90" s="53"/>
      <c r="HF90" s="53"/>
      <c r="HG90" s="53"/>
      <c r="HH90" s="53"/>
      <c r="HI90" s="53"/>
      <c r="HJ90" s="53"/>
      <c r="HK90" s="53"/>
      <c r="HL90" s="53"/>
      <c r="HM90" s="53"/>
      <c r="HN90" s="53"/>
      <c r="HO90" s="53"/>
      <c r="HP90" s="53"/>
      <c r="HQ90" s="53"/>
      <c r="HR90" s="53"/>
    </row>
    <row r="91" spans="1:226" ht="54" customHeight="1" x14ac:dyDescent="0.2">
      <c r="A91" s="63" t="s">
        <v>191</v>
      </c>
      <c r="B91" s="64" t="s">
        <v>80</v>
      </c>
      <c r="C91" s="63" t="s">
        <v>191</v>
      </c>
      <c r="D91" s="64" t="s">
        <v>80</v>
      </c>
      <c r="E91" s="66" t="s">
        <v>191</v>
      </c>
      <c r="F91" s="67" t="s">
        <v>80</v>
      </c>
      <c r="G91" s="163" t="s">
        <v>191</v>
      </c>
      <c r="H91" s="164" t="s">
        <v>80</v>
      </c>
      <c r="I91" s="159" t="s">
        <v>191</v>
      </c>
      <c r="J91" s="160" t="s">
        <v>80</v>
      </c>
      <c r="K91" s="68" t="s">
        <v>191</v>
      </c>
      <c r="L91" s="69" t="s">
        <v>80</v>
      </c>
      <c r="M91" s="68" t="s">
        <v>191</v>
      </c>
      <c r="N91" s="69" t="s">
        <v>80</v>
      </c>
      <c r="O91" s="70" t="s">
        <v>191</v>
      </c>
      <c r="P91" s="71" t="s">
        <v>80</v>
      </c>
      <c r="Q91" s="70" t="s">
        <v>191</v>
      </c>
      <c r="R91" s="71" t="s">
        <v>80</v>
      </c>
      <c r="S91" s="70" t="s">
        <v>191</v>
      </c>
      <c r="T91" s="71" t="s">
        <v>80</v>
      </c>
      <c r="U91" s="582" t="s">
        <v>191</v>
      </c>
      <c r="V91" s="71" t="s">
        <v>80</v>
      </c>
      <c r="W91" s="582" t="s">
        <v>191</v>
      </c>
      <c r="X91" s="71" t="s">
        <v>80</v>
      </c>
      <c r="Y91" s="582" t="s">
        <v>191</v>
      </c>
      <c r="Z91" s="71" t="s">
        <v>80</v>
      </c>
    </row>
    <row r="92" spans="1:226" ht="60.75" customHeight="1" x14ac:dyDescent="0.2">
      <c r="A92" s="66"/>
      <c r="B92" s="67"/>
      <c r="C92" s="66"/>
      <c r="D92" s="67"/>
      <c r="E92" s="153" t="s">
        <v>192</v>
      </c>
      <c r="F92" s="154" t="s">
        <v>205</v>
      </c>
      <c r="G92" s="159" t="s">
        <v>192</v>
      </c>
      <c r="H92" s="160" t="s">
        <v>205</v>
      </c>
      <c r="I92" s="159" t="s">
        <v>192</v>
      </c>
      <c r="J92" s="160" t="s">
        <v>205</v>
      </c>
      <c r="K92" s="68" t="s">
        <v>192</v>
      </c>
      <c r="L92" s="69" t="s">
        <v>205</v>
      </c>
      <c r="M92" s="161" t="s">
        <v>192</v>
      </c>
      <c r="N92" s="162" t="s">
        <v>601</v>
      </c>
      <c r="O92" s="165" t="s">
        <v>192</v>
      </c>
      <c r="P92" s="166" t="s">
        <v>602</v>
      </c>
      <c r="Q92" s="458" t="s">
        <v>192</v>
      </c>
      <c r="R92" s="459" t="s">
        <v>602</v>
      </c>
      <c r="S92" s="144" t="s">
        <v>192</v>
      </c>
      <c r="T92" s="113" t="s">
        <v>602</v>
      </c>
      <c r="U92" s="573" t="s">
        <v>192</v>
      </c>
      <c r="V92" s="109" t="s">
        <v>602</v>
      </c>
      <c r="W92" s="573" t="s">
        <v>192</v>
      </c>
      <c r="X92" s="109" t="s">
        <v>602</v>
      </c>
      <c r="Y92" s="582" t="s">
        <v>192</v>
      </c>
      <c r="Z92" s="71" t="s">
        <v>602</v>
      </c>
    </row>
    <row r="93" spans="1:226" ht="53.25" customHeight="1" thickBot="1" x14ac:dyDescent="0.3">
      <c r="A93" s="66"/>
      <c r="B93" s="67"/>
      <c r="C93" s="66"/>
      <c r="D93" s="67"/>
      <c r="E93" s="153" t="s">
        <v>193</v>
      </c>
      <c r="F93" s="154" t="s">
        <v>206</v>
      </c>
      <c r="G93" s="68" t="s">
        <v>193</v>
      </c>
      <c r="H93" s="69" t="s">
        <v>206</v>
      </c>
      <c r="I93" s="104" t="s">
        <v>193</v>
      </c>
      <c r="J93" s="105" t="s">
        <v>206</v>
      </c>
      <c r="K93" s="155" t="s">
        <v>193</v>
      </c>
      <c r="L93" s="156" t="s">
        <v>206</v>
      </c>
      <c r="M93" s="134"/>
      <c r="N93" s="135"/>
      <c r="O93" s="70"/>
      <c r="P93" s="71"/>
      <c r="Q93" s="70"/>
      <c r="R93" s="71"/>
      <c r="S93" s="70"/>
      <c r="T93" s="71"/>
      <c r="U93" s="596"/>
      <c r="V93" s="597"/>
      <c r="W93" s="693"/>
      <c r="X93" s="694"/>
      <c r="Y93" s="693"/>
      <c r="Z93" s="694"/>
    </row>
    <row r="94" spans="1:226" ht="32.25" customHeight="1" thickTop="1" x14ac:dyDescent="0.2">
      <c r="A94" s="893" t="s">
        <v>269</v>
      </c>
      <c r="B94" s="894"/>
      <c r="C94" s="893" t="s">
        <v>269</v>
      </c>
      <c r="D94" s="894"/>
      <c r="E94" s="901" t="s">
        <v>269</v>
      </c>
      <c r="F94" s="902"/>
      <c r="G94" s="911" t="s">
        <v>269</v>
      </c>
      <c r="H94" s="912"/>
      <c r="I94" s="913" t="s">
        <v>269</v>
      </c>
      <c r="J94" s="912"/>
      <c r="K94" s="906" t="s">
        <v>269</v>
      </c>
      <c r="L94" s="904"/>
      <c r="M94" s="906" t="s">
        <v>269</v>
      </c>
      <c r="N94" s="904"/>
      <c r="O94" s="907" t="s">
        <v>269</v>
      </c>
      <c r="P94" s="908"/>
      <c r="Q94" s="907" t="s">
        <v>269</v>
      </c>
      <c r="R94" s="908"/>
      <c r="S94" s="907" t="s">
        <v>269</v>
      </c>
      <c r="T94" s="908"/>
      <c r="U94" s="891" t="s">
        <v>269</v>
      </c>
      <c r="V94" s="892"/>
      <c r="W94" s="891" t="s">
        <v>269</v>
      </c>
      <c r="X94" s="892"/>
      <c r="Y94" s="891" t="s">
        <v>269</v>
      </c>
      <c r="Z94" s="892"/>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3"/>
      <c r="CK94" s="53"/>
      <c r="CL94" s="53"/>
      <c r="CM94" s="53"/>
      <c r="CN94" s="53"/>
      <c r="CO94" s="53"/>
      <c r="CP94" s="53"/>
      <c r="CQ94" s="53"/>
      <c r="CR94" s="53"/>
      <c r="CS94" s="53"/>
      <c r="CT94" s="53"/>
      <c r="CU94" s="53"/>
      <c r="CV94" s="53"/>
      <c r="CW94" s="53"/>
      <c r="CX94" s="53"/>
      <c r="CY94" s="53"/>
      <c r="CZ94" s="53"/>
      <c r="DA94" s="53"/>
      <c r="DB94" s="53"/>
      <c r="DC94" s="53"/>
      <c r="DD94" s="53"/>
      <c r="DE94" s="53"/>
      <c r="DF94" s="53"/>
      <c r="DG94" s="53"/>
      <c r="DH94" s="53"/>
      <c r="DI94" s="53"/>
      <c r="DJ94" s="53"/>
      <c r="DK94" s="53"/>
      <c r="DL94" s="53"/>
      <c r="DM94" s="53"/>
      <c r="DN94" s="53"/>
      <c r="DO94" s="53"/>
      <c r="DP94" s="53"/>
      <c r="DQ94" s="53"/>
      <c r="DR94" s="53"/>
      <c r="DS94" s="53"/>
      <c r="DT94" s="53"/>
      <c r="DU94" s="53"/>
      <c r="DV94" s="53"/>
      <c r="DW94" s="53"/>
      <c r="DX94" s="53"/>
      <c r="DY94" s="53"/>
      <c r="DZ94" s="53"/>
      <c r="EA94" s="53"/>
      <c r="EB94" s="53"/>
      <c r="EC94" s="53"/>
      <c r="ED94" s="53"/>
      <c r="EE94" s="53"/>
      <c r="EF94" s="53"/>
      <c r="EG94" s="53"/>
      <c r="EH94" s="53"/>
      <c r="EI94" s="53"/>
      <c r="EJ94" s="53"/>
      <c r="EK94" s="53"/>
      <c r="EL94" s="53"/>
      <c r="EM94" s="53"/>
      <c r="EN94" s="53"/>
      <c r="EO94" s="53"/>
      <c r="EP94" s="53"/>
      <c r="EQ94" s="53"/>
      <c r="ER94" s="53"/>
      <c r="ES94" s="53"/>
      <c r="ET94" s="53"/>
      <c r="EU94" s="53"/>
      <c r="EV94" s="53"/>
      <c r="EW94" s="53"/>
      <c r="EX94" s="53"/>
      <c r="EY94" s="53"/>
      <c r="EZ94" s="53"/>
      <c r="FA94" s="53"/>
      <c r="FB94" s="53"/>
      <c r="FC94" s="53"/>
      <c r="FD94" s="53"/>
      <c r="FE94" s="53"/>
      <c r="FF94" s="53"/>
      <c r="FG94" s="53"/>
      <c r="FH94" s="53"/>
      <c r="FI94" s="53"/>
      <c r="FJ94" s="53"/>
      <c r="FK94" s="53"/>
      <c r="FL94" s="53"/>
      <c r="FM94" s="53"/>
      <c r="FN94" s="53"/>
      <c r="FO94" s="53"/>
      <c r="FP94" s="53"/>
      <c r="FQ94" s="53"/>
      <c r="FR94" s="53"/>
      <c r="FS94" s="53"/>
      <c r="FT94" s="53"/>
      <c r="FU94" s="53"/>
      <c r="FV94" s="53"/>
      <c r="FW94" s="53"/>
      <c r="FX94" s="53"/>
      <c r="FY94" s="53"/>
      <c r="FZ94" s="53"/>
      <c r="GA94" s="53"/>
      <c r="GB94" s="53"/>
      <c r="GC94" s="53"/>
      <c r="GD94" s="53"/>
      <c r="GE94" s="53"/>
      <c r="GF94" s="53"/>
      <c r="GG94" s="53"/>
      <c r="GH94" s="53"/>
      <c r="GI94" s="53"/>
      <c r="GJ94" s="53"/>
      <c r="GK94" s="53"/>
      <c r="GL94" s="53"/>
      <c r="GM94" s="53"/>
      <c r="GN94" s="53"/>
      <c r="GO94" s="53"/>
      <c r="GP94" s="53"/>
      <c r="GQ94" s="53"/>
      <c r="GR94" s="53"/>
      <c r="GS94" s="53"/>
      <c r="GT94" s="53"/>
      <c r="GU94" s="53"/>
      <c r="GV94" s="53"/>
      <c r="GW94" s="53"/>
      <c r="GX94" s="53"/>
      <c r="GY94" s="53"/>
      <c r="GZ94" s="53"/>
      <c r="HA94" s="53"/>
      <c r="HB94" s="53"/>
      <c r="HC94" s="53"/>
      <c r="HD94" s="53"/>
      <c r="HE94" s="53"/>
      <c r="HF94" s="53"/>
      <c r="HG94" s="53"/>
      <c r="HH94" s="53"/>
      <c r="HI94" s="53"/>
      <c r="HJ94" s="53"/>
      <c r="HK94" s="53"/>
      <c r="HL94" s="53"/>
      <c r="HM94" s="53"/>
      <c r="HN94" s="53"/>
      <c r="HO94" s="53"/>
      <c r="HP94" s="53"/>
      <c r="HQ94" s="53"/>
      <c r="HR94" s="53"/>
    </row>
    <row r="95" spans="1:226" ht="47.25" x14ac:dyDescent="0.25">
      <c r="A95" s="54" t="s">
        <v>187</v>
      </c>
      <c r="B95" s="55" t="s">
        <v>392</v>
      </c>
      <c r="C95" s="56" t="s">
        <v>187</v>
      </c>
      <c r="D95" s="55" t="s">
        <v>392</v>
      </c>
      <c r="E95" s="134"/>
      <c r="F95" s="135"/>
      <c r="G95" s="134"/>
      <c r="H95" s="135"/>
      <c r="I95" s="134"/>
      <c r="J95" s="135"/>
      <c r="K95" s="132"/>
      <c r="L95" s="167"/>
      <c r="M95" s="145"/>
      <c r="N95" s="146"/>
      <c r="O95" s="145"/>
      <c r="P95" s="146"/>
      <c r="Q95" s="145"/>
      <c r="R95" s="146"/>
      <c r="S95" s="145"/>
      <c r="T95" s="146"/>
      <c r="U95" s="577"/>
      <c r="V95" s="578"/>
      <c r="W95" s="604"/>
      <c r="X95" s="605"/>
      <c r="Y95" s="604"/>
      <c r="Z95" s="605"/>
    </row>
    <row r="96" spans="1:226" ht="33.75" customHeight="1" x14ac:dyDescent="0.25">
      <c r="A96" s="63" t="s">
        <v>188</v>
      </c>
      <c r="B96" s="64" t="s">
        <v>393</v>
      </c>
      <c r="C96" s="65" t="s">
        <v>188</v>
      </c>
      <c r="D96" s="64" t="s">
        <v>393</v>
      </c>
      <c r="E96" s="134"/>
      <c r="F96" s="135"/>
      <c r="G96" s="134"/>
      <c r="H96" s="135"/>
      <c r="I96" s="134"/>
      <c r="J96" s="135"/>
      <c r="K96" s="132"/>
      <c r="L96" s="167"/>
      <c r="M96" s="145"/>
      <c r="N96" s="146"/>
      <c r="O96" s="145"/>
      <c r="P96" s="146"/>
      <c r="Q96" s="145"/>
      <c r="R96" s="146"/>
      <c r="S96" s="145"/>
      <c r="T96" s="146"/>
      <c r="U96" s="577"/>
      <c r="V96" s="578"/>
      <c r="W96" s="604"/>
      <c r="X96" s="605"/>
      <c r="Y96" s="604"/>
      <c r="Z96" s="605"/>
    </row>
    <row r="97" spans="1:226" ht="49.5" customHeight="1" x14ac:dyDescent="0.25">
      <c r="A97" s="63" t="s">
        <v>189</v>
      </c>
      <c r="B97" s="64" t="s">
        <v>394</v>
      </c>
      <c r="C97" s="63" t="s">
        <v>189</v>
      </c>
      <c r="D97" s="64" t="s">
        <v>394</v>
      </c>
      <c r="E97" s="134"/>
      <c r="F97" s="135"/>
      <c r="G97" s="134"/>
      <c r="H97" s="135"/>
      <c r="I97" s="134"/>
      <c r="J97" s="135"/>
      <c r="K97" s="132"/>
      <c r="L97" s="167"/>
      <c r="M97" s="145"/>
      <c r="N97" s="146"/>
      <c r="O97" s="145"/>
      <c r="P97" s="146"/>
      <c r="Q97" s="145"/>
      <c r="R97" s="146"/>
      <c r="S97" s="145"/>
      <c r="T97" s="146"/>
      <c r="U97" s="577"/>
      <c r="V97" s="578"/>
      <c r="W97" s="604"/>
      <c r="X97" s="605"/>
      <c r="Y97" s="604"/>
      <c r="Z97" s="605"/>
    </row>
    <row r="98" spans="1:226" ht="39" customHeight="1" x14ac:dyDescent="0.25">
      <c r="A98" s="332"/>
      <c r="B98" s="333"/>
      <c r="C98" s="334"/>
      <c r="D98" s="334"/>
      <c r="E98" s="168" t="s">
        <v>190</v>
      </c>
      <c r="F98" s="169" t="s">
        <v>207</v>
      </c>
      <c r="G98" s="143" t="s">
        <v>190</v>
      </c>
      <c r="H98" s="115" t="s">
        <v>207</v>
      </c>
      <c r="I98" s="170"/>
      <c r="J98" s="171"/>
      <c r="K98" s="172"/>
      <c r="L98" s="173"/>
      <c r="M98" s="145"/>
      <c r="N98" s="146"/>
      <c r="O98" s="145"/>
      <c r="P98" s="146"/>
      <c r="Q98" s="145"/>
      <c r="R98" s="146"/>
      <c r="S98" s="145"/>
      <c r="T98" s="146"/>
      <c r="U98" s="577"/>
      <c r="V98" s="578"/>
      <c r="W98" s="604"/>
      <c r="X98" s="605"/>
      <c r="Y98" s="604"/>
      <c r="Z98" s="605"/>
    </row>
    <row r="99" spans="1:226" ht="51" customHeight="1" x14ac:dyDescent="0.25">
      <c r="A99" s="332"/>
      <c r="B99" s="333"/>
      <c r="C99" s="332"/>
      <c r="D99" s="333"/>
      <c r="E99" s="153" t="s">
        <v>191</v>
      </c>
      <c r="F99" s="154" t="s">
        <v>208</v>
      </c>
      <c r="G99" s="163" t="s">
        <v>191</v>
      </c>
      <c r="H99" s="69" t="s">
        <v>208</v>
      </c>
      <c r="I99" s="174"/>
      <c r="J99" s="175"/>
      <c r="K99" s="132"/>
      <c r="L99" s="167"/>
      <c r="M99" s="145"/>
      <c r="N99" s="146"/>
      <c r="O99" s="145"/>
      <c r="P99" s="146"/>
      <c r="Q99" s="145"/>
      <c r="R99" s="146"/>
      <c r="S99" s="145"/>
      <c r="T99" s="146"/>
      <c r="U99" s="577"/>
      <c r="V99" s="578"/>
      <c r="W99" s="604"/>
      <c r="X99" s="605"/>
      <c r="Y99" s="604"/>
      <c r="Z99" s="605"/>
    </row>
    <row r="100" spans="1:226" ht="73.5" customHeight="1" x14ac:dyDescent="0.2">
      <c r="A100" s="332"/>
      <c r="B100" s="333"/>
      <c r="C100" s="334"/>
      <c r="D100" s="334"/>
      <c r="E100" s="145"/>
      <c r="F100" s="146"/>
      <c r="G100" s="143"/>
      <c r="H100" s="271"/>
      <c r="I100" s="326" t="s">
        <v>192</v>
      </c>
      <c r="J100" s="327" t="s">
        <v>341</v>
      </c>
      <c r="K100" s="143" t="s">
        <v>192</v>
      </c>
      <c r="L100" s="271" t="s">
        <v>341</v>
      </c>
      <c r="M100" s="147" t="s">
        <v>192</v>
      </c>
      <c r="N100" s="460" t="s">
        <v>341</v>
      </c>
      <c r="O100" s="144" t="s">
        <v>192</v>
      </c>
      <c r="P100" s="286" t="s">
        <v>341</v>
      </c>
      <c r="Q100" s="165" t="s">
        <v>192</v>
      </c>
      <c r="R100" s="303" t="s">
        <v>457</v>
      </c>
      <c r="S100" s="144" t="s">
        <v>192</v>
      </c>
      <c r="T100" s="286" t="s">
        <v>457</v>
      </c>
      <c r="U100" s="581" t="s">
        <v>192</v>
      </c>
      <c r="V100" s="158" t="s">
        <v>576</v>
      </c>
      <c r="W100" s="582" t="s">
        <v>192</v>
      </c>
      <c r="X100" s="71" t="s">
        <v>576</v>
      </c>
      <c r="Y100" s="573" t="s">
        <v>192</v>
      </c>
      <c r="Z100" s="109" t="s">
        <v>576</v>
      </c>
    </row>
    <row r="101" spans="1:226" ht="69.75" customHeight="1" x14ac:dyDescent="0.2">
      <c r="A101" s="332"/>
      <c r="B101" s="333"/>
      <c r="C101" s="332"/>
      <c r="D101" s="333"/>
      <c r="E101" s="145"/>
      <c r="F101" s="146"/>
      <c r="G101" s="270"/>
      <c r="H101" s="271"/>
      <c r="I101" s="159"/>
      <c r="J101" s="160"/>
      <c r="K101" s="143"/>
      <c r="L101" s="115"/>
      <c r="M101" s="143"/>
      <c r="N101" s="115"/>
      <c r="O101" s="144"/>
      <c r="P101" s="113"/>
      <c r="Q101" s="184" t="s">
        <v>193</v>
      </c>
      <c r="R101" s="185" t="s">
        <v>458</v>
      </c>
      <c r="S101" s="144" t="s">
        <v>193</v>
      </c>
      <c r="T101" s="113" t="s">
        <v>458</v>
      </c>
      <c r="U101" s="582" t="s">
        <v>193</v>
      </c>
      <c r="V101" s="71" t="s">
        <v>458</v>
      </c>
      <c r="W101" s="582" t="s">
        <v>193</v>
      </c>
      <c r="X101" s="71" t="s">
        <v>458</v>
      </c>
      <c r="Y101" s="582" t="s">
        <v>193</v>
      </c>
      <c r="Z101" s="71" t="s">
        <v>458</v>
      </c>
    </row>
    <row r="102" spans="1:226" ht="63.75" customHeight="1" thickBot="1" x14ac:dyDescent="0.25">
      <c r="A102" s="63"/>
      <c r="B102" s="64"/>
      <c r="C102" s="63"/>
      <c r="D102" s="64"/>
      <c r="E102" s="66"/>
      <c r="F102" s="67"/>
      <c r="G102" s="163"/>
      <c r="H102" s="164"/>
      <c r="I102" s="159"/>
      <c r="J102" s="160"/>
      <c r="K102" s="68"/>
      <c r="L102" s="69"/>
      <c r="M102" s="68"/>
      <c r="N102" s="69"/>
      <c r="O102" s="70"/>
      <c r="P102" s="71"/>
      <c r="Q102" s="132" t="s">
        <v>194</v>
      </c>
      <c r="R102" s="133" t="s">
        <v>459</v>
      </c>
      <c r="S102" s="70" t="s">
        <v>194</v>
      </c>
      <c r="T102" s="71" t="s">
        <v>459</v>
      </c>
      <c r="U102" s="598" t="s">
        <v>194</v>
      </c>
      <c r="V102" s="599" t="s">
        <v>577</v>
      </c>
      <c r="W102" s="600" t="s">
        <v>194</v>
      </c>
      <c r="X102" s="601" t="s">
        <v>577</v>
      </c>
      <c r="Y102" s="589" t="s">
        <v>194</v>
      </c>
      <c r="Z102" s="590" t="s">
        <v>577</v>
      </c>
    </row>
    <row r="103" spans="1:226" ht="32.25" customHeight="1" thickTop="1" x14ac:dyDescent="0.2">
      <c r="A103" s="893" t="s">
        <v>270</v>
      </c>
      <c r="B103" s="894"/>
      <c r="C103" s="893" t="s">
        <v>270</v>
      </c>
      <c r="D103" s="894"/>
      <c r="E103" s="901" t="s">
        <v>270</v>
      </c>
      <c r="F103" s="902"/>
      <c r="G103" s="911" t="s">
        <v>270</v>
      </c>
      <c r="H103" s="912"/>
      <c r="I103" s="913" t="s">
        <v>270</v>
      </c>
      <c r="J103" s="912"/>
      <c r="K103" s="906" t="s">
        <v>270</v>
      </c>
      <c r="L103" s="904"/>
      <c r="M103" s="906" t="s">
        <v>270</v>
      </c>
      <c r="N103" s="904"/>
      <c r="O103" s="907" t="s">
        <v>270</v>
      </c>
      <c r="P103" s="908"/>
      <c r="Q103" s="907" t="s">
        <v>270</v>
      </c>
      <c r="R103" s="908"/>
      <c r="S103" s="907" t="s">
        <v>270</v>
      </c>
      <c r="T103" s="908"/>
      <c r="U103" s="891" t="s">
        <v>270</v>
      </c>
      <c r="V103" s="892"/>
      <c r="W103" s="891" t="s">
        <v>270</v>
      </c>
      <c r="X103" s="892"/>
      <c r="Y103" s="891" t="s">
        <v>270</v>
      </c>
      <c r="Z103" s="892"/>
    </row>
    <row r="104" spans="1:226" ht="19.5" customHeight="1" x14ac:dyDescent="0.25">
      <c r="A104" s="54" t="s">
        <v>187</v>
      </c>
      <c r="B104" s="55" t="s">
        <v>395</v>
      </c>
      <c r="C104" s="56" t="s">
        <v>187</v>
      </c>
      <c r="D104" s="55" t="s">
        <v>395</v>
      </c>
      <c r="E104" s="134"/>
      <c r="F104" s="135"/>
      <c r="G104" s="163"/>
      <c r="H104" s="69"/>
      <c r="I104" s="163"/>
      <c r="J104" s="69"/>
      <c r="K104" s="70"/>
      <c r="L104" s="71"/>
      <c r="M104" s="163"/>
      <c r="N104" s="69"/>
      <c r="O104" s="66"/>
      <c r="P104" s="71"/>
      <c r="Q104" s="66"/>
      <c r="R104" s="71"/>
      <c r="S104" s="66"/>
      <c r="T104" s="71"/>
      <c r="U104" s="577"/>
      <c r="V104" s="578"/>
      <c r="W104" s="604"/>
      <c r="X104" s="605"/>
      <c r="Y104" s="604"/>
      <c r="Z104" s="605"/>
    </row>
    <row r="105" spans="1:226" ht="31.5" x14ac:dyDescent="0.25">
      <c r="A105" s="63" t="s">
        <v>188</v>
      </c>
      <c r="B105" s="64" t="s">
        <v>396</v>
      </c>
      <c r="C105" s="65" t="s">
        <v>188</v>
      </c>
      <c r="D105" s="64" t="s">
        <v>396</v>
      </c>
      <c r="E105" s="134"/>
      <c r="F105" s="135"/>
      <c r="G105" s="163"/>
      <c r="H105" s="69"/>
      <c r="I105" s="163"/>
      <c r="J105" s="69"/>
      <c r="K105" s="70"/>
      <c r="L105" s="71"/>
      <c r="M105" s="163"/>
      <c r="N105" s="69"/>
      <c r="O105" s="66"/>
      <c r="P105" s="71"/>
      <c r="Q105" s="66"/>
      <c r="R105" s="71"/>
      <c r="S105" s="66"/>
      <c r="T105" s="71"/>
      <c r="U105" s="577"/>
      <c r="V105" s="578"/>
      <c r="W105" s="604"/>
      <c r="X105" s="605"/>
      <c r="Y105" s="604"/>
      <c r="Z105" s="605"/>
    </row>
    <row r="106" spans="1:226" x14ac:dyDescent="0.25">
      <c r="A106" s="63" t="s">
        <v>189</v>
      </c>
      <c r="B106" s="64" t="s">
        <v>397</v>
      </c>
      <c r="C106" s="65" t="s">
        <v>189</v>
      </c>
      <c r="D106" s="64" t="s">
        <v>397</v>
      </c>
      <c r="E106" s="134"/>
      <c r="F106" s="135"/>
      <c r="G106" s="163"/>
      <c r="H106" s="69"/>
      <c r="I106" s="163"/>
      <c r="J106" s="69"/>
      <c r="K106" s="70"/>
      <c r="L106" s="71"/>
      <c r="M106" s="163"/>
      <c r="N106" s="69"/>
      <c r="O106" s="66"/>
      <c r="P106" s="71"/>
      <c r="Q106" s="66"/>
      <c r="R106" s="71"/>
      <c r="S106" s="66"/>
      <c r="T106" s="71"/>
      <c r="U106" s="591"/>
      <c r="V106" s="592"/>
      <c r="W106" s="691"/>
      <c r="X106" s="692"/>
      <c r="Y106" s="691"/>
      <c r="Z106" s="692"/>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c r="EB106" s="53"/>
      <c r="EC106" s="53"/>
      <c r="ED106" s="53"/>
      <c r="EE106" s="53"/>
      <c r="EF106" s="53"/>
      <c r="EG106" s="53"/>
      <c r="EH106" s="53"/>
      <c r="EI106" s="53"/>
      <c r="EJ106" s="53"/>
      <c r="EK106" s="53"/>
      <c r="EL106" s="53"/>
      <c r="EM106" s="53"/>
      <c r="EN106" s="53"/>
      <c r="EO106" s="53"/>
      <c r="EP106" s="53"/>
      <c r="EQ106" s="53"/>
      <c r="ER106" s="53"/>
      <c r="ES106" s="53"/>
      <c r="ET106" s="53"/>
      <c r="EU106" s="53"/>
      <c r="EV106" s="53"/>
      <c r="EW106" s="53"/>
      <c r="EX106" s="53"/>
      <c r="EY106" s="53"/>
      <c r="EZ106" s="53"/>
      <c r="FA106" s="53"/>
      <c r="FB106" s="53"/>
      <c r="FC106" s="53"/>
      <c r="FD106" s="53"/>
      <c r="FE106" s="53"/>
      <c r="FF106" s="53"/>
      <c r="FG106" s="53"/>
      <c r="FH106" s="53"/>
      <c r="FI106" s="53"/>
      <c r="FJ106" s="53"/>
      <c r="FK106" s="53"/>
      <c r="FL106" s="53"/>
      <c r="FM106" s="53"/>
      <c r="FN106" s="53"/>
      <c r="FO106" s="53"/>
      <c r="FP106" s="53"/>
      <c r="FQ106" s="53"/>
      <c r="FR106" s="53"/>
      <c r="FS106" s="53"/>
      <c r="FT106" s="53"/>
      <c r="FU106" s="53"/>
      <c r="FV106" s="53"/>
      <c r="FW106" s="53"/>
      <c r="FX106" s="53"/>
      <c r="FY106" s="53"/>
      <c r="FZ106" s="53"/>
      <c r="GA106" s="53"/>
      <c r="GB106" s="53"/>
      <c r="GC106" s="53"/>
      <c r="GD106" s="53"/>
      <c r="GE106" s="53"/>
      <c r="GF106" s="53"/>
      <c r="GG106" s="53"/>
      <c r="GH106" s="53"/>
      <c r="GI106" s="53"/>
      <c r="GJ106" s="53"/>
      <c r="GK106" s="53"/>
      <c r="GL106" s="53"/>
      <c r="GM106" s="53"/>
      <c r="GN106" s="53"/>
      <c r="GO106" s="53"/>
      <c r="GP106" s="53"/>
      <c r="GQ106" s="53"/>
      <c r="GR106" s="53"/>
      <c r="GS106" s="53"/>
      <c r="GT106" s="53"/>
      <c r="GU106" s="53"/>
      <c r="GV106" s="53"/>
      <c r="GW106" s="53"/>
      <c r="GX106" s="53"/>
      <c r="GY106" s="53"/>
      <c r="GZ106" s="53"/>
      <c r="HA106" s="53"/>
      <c r="HB106" s="53"/>
      <c r="HC106" s="53"/>
      <c r="HD106" s="53"/>
      <c r="HE106" s="53"/>
      <c r="HF106" s="53"/>
      <c r="HG106" s="53"/>
      <c r="HH106" s="53"/>
      <c r="HI106" s="53"/>
      <c r="HJ106" s="53"/>
      <c r="HK106" s="53"/>
      <c r="HL106" s="53"/>
      <c r="HM106" s="53"/>
      <c r="HN106" s="53"/>
      <c r="HO106" s="53"/>
      <c r="HP106" s="53"/>
      <c r="HQ106" s="53"/>
      <c r="HR106" s="53"/>
    </row>
    <row r="107" spans="1:226" ht="17.25" customHeight="1" x14ac:dyDescent="0.25">
      <c r="A107" s="63" t="s">
        <v>190</v>
      </c>
      <c r="B107" s="64" t="s">
        <v>81</v>
      </c>
      <c r="C107" s="65" t="s">
        <v>190</v>
      </c>
      <c r="D107" s="65" t="s">
        <v>81</v>
      </c>
      <c r="E107" s="63" t="s">
        <v>190</v>
      </c>
      <c r="F107" s="65" t="s">
        <v>81</v>
      </c>
      <c r="G107" s="180" t="s">
        <v>190</v>
      </c>
      <c r="H107" s="181" t="s">
        <v>81</v>
      </c>
      <c r="I107" s="182"/>
      <c r="J107" s="183"/>
      <c r="K107" s="184"/>
      <c r="L107" s="185"/>
      <c r="M107" s="145"/>
      <c r="N107" s="146"/>
      <c r="O107" s="145"/>
      <c r="P107" s="146"/>
      <c r="Q107" s="145"/>
      <c r="R107" s="146"/>
      <c r="S107" s="145"/>
      <c r="T107" s="146"/>
      <c r="U107" s="577"/>
      <c r="V107" s="578"/>
      <c r="W107" s="604"/>
      <c r="X107" s="605"/>
      <c r="Y107" s="604"/>
      <c r="Z107" s="605"/>
    </row>
    <row r="108" spans="1:226" ht="83.25" customHeight="1" x14ac:dyDescent="0.2">
      <c r="A108" s="332"/>
      <c r="B108" s="333"/>
      <c r="C108" s="334"/>
      <c r="D108" s="334"/>
      <c r="E108" s="168" t="s">
        <v>191</v>
      </c>
      <c r="F108" s="169" t="s">
        <v>247</v>
      </c>
      <c r="G108" s="186" t="s">
        <v>191</v>
      </c>
      <c r="H108" s="187" t="s">
        <v>209</v>
      </c>
      <c r="I108" s="122" t="s">
        <v>191</v>
      </c>
      <c r="J108" s="124" t="s">
        <v>209</v>
      </c>
      <c r="K108" s="145" t="s">
        <v>191</v>
      </c>
      <c r="L108" s="146" t="s">
        <v>209</v>
      </c>
      <c r="M108" s="136" t="s">
        <v>191</v>
      </c>
      <c r="N108" s="127" t="s">
        <v>209</v>
      </c>
      <c r="O108" s="70" t="s">
        <v>191</v>
      </c>
      <c r="P108" s="71" t="s">
        <v>209</v>
      </c>
      <c r="Q108" s="157" t="s">
        <v>191</v>
      </c>
      <c r="R108" s="158" t="s">
        <v>460</v>
      </c>
      <c r="S108" s="70" t="s">
        <v>191</v>
      </c>
      <c r="T108" s="71" t="s">
        <v>460</v>
      </c>
      <c r="U108" s="573" t="s">
        <v>191</v>
      </c>
      <c r="V108" s="109" t="s">
        <v>460</v>
      </c>
      <c r="W108" s="582" t="s">
        <v>191</v>
      </c>
      <c r="X108" s="71" t="s">
        <v>460</v>
      </c>
      <c r="Y108" s="573" t="s">
        <v>191</v>
      </c>
      <c r="Z108" s="109" t="s">
        <v>460</v>
      </c>
    </row>
    <row r="109" spans="1:226" ht="39" customHeight="1" x14ac:dyDescent="0.2">
      <c r="A109" s="332"/>
      <c r="B109" s="333"/>
      <c r="C109" s="332"/>
      <c r="D109" s="333"/>
      <c r="E109" s="168" t="s">
        <v>192</v>
      </c>
      <c r="F109" s="169" t="s">
        <v>210</v>
      </c>
      <c r="G109" s="145" t="s">
        <v>192</v>
      </c>
      <c r="H109" s="146" t="s">
        <v>210</v>
      </c>
      <c r="I109" s="145" t="s">
        <v>192</v>
      </c>
      <c r="J109" s="146" t="s">
        <v>210</v>
      </c>
      <c r="K109" s="145" t="s">
        <v>192</v>
      </c>
      <c r="L109" s="146" t="s">
        <v>210</v>
      </c>
      <c r="M109" s="145" t="s">
        <v>192</v>
      </c>
      <c r="N109" s="146" t="s">
        <v>210</v>
      </c>
      <c r="O109" s="145" t="s">
        <v>192</v>
      </c>
      <c r="P109" s="146" t="s">
        <v>210</v>
      </c>
      <c r="Q109" s="461" t="s">
        <v>192</v>
      </c>
      <c r="R109" s="462" t="s">
        <v>461</v>
      </c>
      <c r="S109" s="145" t="s">
        <v>192</v>
      </c>
      <c r="T109" s="146" t="s">
        <v>461</v>
      </c>
      <c r="U109" s="582" t="s">
        <v>192</v>
      </c>
      <c r="V109" s="71" t="s">
        <v>461</v>
      </c>
      <c r="W109" s="582" t="s">
        <v>192</v>
      </c>
      <c r="X109" s="71" t="s">
        <v>461</v>
      </c>
      <c r="Y109" s="582" t="s">
        <v>192</v>
      </c>
      <c r="Z109" s="71" t="s">
        <v>461</v>
      </c>
    </row>
    <row r="110" spans="1:226" ht="54.75" customHeight="1" x14ac:dyDescent="0.2">
      <c r="A110" s="332"/>
      <c r="B110" s="333"/>
      <c r="C110" s="334"/>
      <c r="D110" s="334"/>
      <c r="E110" s="149" t="s">
        <v>193</v>
      </c>
      <c r="F110" s="150" t="s">
        <v>211</v>
      </c>
      <c r="G110" s="151" t="s">
        <v>193</v>
      </c>
      <c r="H110" s="152" t="s">
        <v>211</v>
      </c>
      <c r="I110" s="151" t="s">
        <v>193</v>
      </c>
      <c r="J110" s="152" t="s">
        <v>211</v>
      </c>
      <c r="K110" s="145" t="s">
        <v>193</v>
      </c>
      <c r="L110" s="146" t="s">
        <v>211</v>
      </c>
      <c r="M110" s="136" t="s">
        <v>193</v>
      </c>
      <c r="N110" s="127" t="s">
        <v>211</v>
      </c>
      <c r="O110" s="70" t="s">
        <v>193</v>
      </c>
      <c r="P110" s="71" t="s">
        <v>211</v>
      </c>
      <c r="Q110" s="157" t="s">
        <v>193</v>
      </c>
      <c r="R110" s="158" t="s">
        <v>462</v>
      </c>
      <c r="S110" s="70" t="s">
        <v>193</v>
      </c>
      <c r="T110" s="71" t="s">
        <v>462</v>
      </c>
      <c r="U110" s="573" t="s">
        <v>193</v>
      </c>
      <c r="V110" s="109" t="s">
        <v>462</v>
      </c>
      <c r="W110" s="573" t="s">
        <v>193</v>
      </c>
      <c r="X110" s="109" t="s">
        <v>462</v>
      </c>
      <c r="Y110" s="582" t="s">
        <v>193</v>
      </c>
      <c r="Z110" s="71" t="s">
        <v>462</v>
      </c>
    </row>
    <row r="111" spans="1:226" ht="32.25" customHeight="1" x14ac:dyDescent="0.2">
      <c r="A111" s="332"/>
      <c r="B111" s="333"/>
      <c r="C111" s="332"/>
      <c r="D111" s="333"/>
      <c r="E111" s="188"/>
      <c r="F111" s="189"/>
      <c r="G111" s="180"/>
      <c r="H111" s="181"/>
      <c r="I111" s="130" t="s">
        <v>194</v>
      </c>
      <c r="J111" s="131" t="s">
        <v>342</v>
      </c>
      <c r="K111" s="145" t="s">
        <v>194</v>
      </c>
      <c r="L111" s="146" t="s">
        <v>342</v>
      </c>
      <c r="M111" s="68" t="s">
        <v>194</v>
      </c>
      <c r="N111" s="69" t="s">
        <v>342</v>
      </c>
      <c r="O111" s="70" t="s">
        <v>194</v>
      </c>
      <c r="P111" s="71" t="s">
        <v>342</v>
      </c>
      <c r="Q111" s="70" t="s">
        <v>194</v>
      </c>
      <c r="R111" s="71" t="s">
        <v>342</v>
      </c>
      <c r="S111" s="70" t="s">
        <v>194</v>
      </c>
      <c r="T111" s="71" t="s">
        <v>342</v>
      </c>
      <c r="U111" s="573" t="s">
        <v>194</v>
      </c>
      <c r="V111" s="109" t="s">
        <v>342</v>
      </c>
      <c r="W111" s="582" t="s">
        <v>194</v>
      </c>
      <c r="X111" s="71" t="s">
        <v>342</v>
      </c>
      <c r="Y111" s="582" t="s">
        <v>194</v>
      </c>
      <c r="Z111" s="71" t="s">
        <v>342</v>
      </c>
    </row>
    <row r="112" spans="1:226" ht="38.25" customHeight="1" x14ac:dyDescent="0.2">
      <c r="A112" s="63"/>
      <c r="B112" s="64"/>
      <c r="C112" s="63"/>
      <c r="D112" s="64"/>
      <c r="E112" s="112"/>
      <c r="F112" s="113"/>
      <c r="G112" s="114"/>
      <c r="H112" s="115"/>
      <c r="I112" s="130" t="s">
        <v>195</v>
      </c>
      <c r="J112" s="131" t="s">
        <v>343</v>
      </c>
      <c r="K112" s="136" t="s">
        <v>195</v>
      </c>
      <c r="L112" s="127" t="s">
        <v>343</v>
      </c>
      <c r="M112" s="463" t="s">
        <v>195</v>
      </c>
      <c r="N112" s="164" t="s">
        <v>343</v>
      </c>
      <c r="O112" s="70" t="s">
        <v>195</v>
      </c>
      <c r="P112" s="252" t="s">
        <v>343</v>
      </c>
      <c r="Q112" s="70" t="s">
        <v>195</v>
      </c>
      <c r="R112" s="252" t="s">
        <v>343</v>
      </c>
      <c r="S112" s="70" t="s">
        <v>195</v>
      </c>
      <c r="T112" s="252" t="s">
        <v>343</v>
      </c>
      <c r="U112" s="573" t="s">
        <v>195</v>
      </c>
      <c r="V112" s="109" t="s">
        <v>343</v>
      </c>
      <c r="W112" s="582" t="s">
        <v>195</v>
      </c>
      <c r="X112" s="71" t="s">
        <v>343</v>
      </c>
      <c r="Y112" s="582" t="s">
        <v>195</v>
      </c>
      <c r="Z112" s="71" t="s">
        <v>343</v>
      </c>
    </row>
    <row r="113" spans="1:226" ht="42" customHeight="1" x14ac:dyDescent="0.2">
      <c r="A113" s="332"/>
      <c r="B113" s="333"/>
      <c r="C113" s="332"/>
      <c r="D113" s="333"/>
      <c r="E113" s="145"/>
      <c r="F113" s="146"/>
      <c r="G113" s="270"/>
      <c r="H113" s="271"/>
      <c r="I113" s="159"/>
      <c r="J113" s="160"/>
      <c r="K113" s="143"/>
      <c r="L113" s="115"/>
      <c r="M113" s="143"/>
      <c r="N113" s="115"/>
      <c r="O113" s="144"/>
      <c r="P113" s="113"/>
      <c r="Q113" s="184" t="s">
        <v>196</v>
      </c>
      <c r="R113" s="185" t="s">
        <v>533</v>
      </c>
      <c r="S113" s="144" t="s">
        <v>196</v>
      </c>
      <c r="T113" s="113" t="s">
        <v>533</v>
      </c>
      <c r="U113" s="573" t="s">
        <v>196</v>
      </c>
      <c r="V113" s="109" t="s">
        <v>533</v>
      </c>
      <c r="W113" s="582" t="s">
        <v>196</v>
      </c>
      <c r="X113" s="71" t="s">
        <v>533</v>
      </c>
      <c r="Y113" s="573" t="s">
        <v>196</v>
      </c>
      <c r="Z113" s="109" t="s">
        <v>533</v>
      </c>
    </row>
    <row r="114" spans="1:226" ht="75" customHeight="1" thickBot="1" x14ac:dyDescent="0.25">
      <c r="A114" s="63"/>
      <c r="B114" s="64"/>
      <c r="C114" s="63"/>
      <c r="D114" s="64"/>
      <c r="E114" s="66"/>
      <c r="F114" s="67"/>
      <c r="G114" s="163"/>
      <c r="H114" s="164"/>
      <c r="I114" s="159"/>
      <c r="J114" s="160"/>
      <c r="K114" s="68"/>
      <c r="L114" s="69"/>
      <c r="M114" s="68"/>
      <c r="N114" s="69"/>
      <c r="O114" s="70"/>
      <c r="P114" s="71"/>
      <c r="Q114" s="132" t="s">
        <v>197</v>
      </c>
      <c r="R114" s="133" t="s">
        <v>463</v>
      </c>
      <c r="S114" s="70" t="s">
        <v>197</v>
      </c>
      <c r="T114" s="71" t="s">
        <v>463</v>
      </c>
      <c r="U114" s="600" t="s">
        <v>197</v>
      </c>
      <c r="V114" s="601" t="s">
        <v>463</v>
      </c>
      <c r="W114" s="600" t="s">
        <v>197</v>
      </c>
      <c r="X114" s="601" t="s">
        <v>463</v>
      </c>
      <c r="Y114" s="600" t="s">
        <v>197</v>
      </c>
      <c r="Z114" s="601" t="s">
        <v>463</v>
      </c>
    </row>
    <row r="115" spans="1:226" ht="21.75" customHeight="1" thickTop="1" x14ac:dyDescent="0.2">
      <c r="A115" s="893" t="s">
        <v>271</v>
      </c>
      <c r="B115" s="894"/>
      <c r="C115" s="893" t="s">
        <v>271</v>
      </c>
      <c r="D115" s="894"/>
      <c r="E115" s="901" t="s">
        <v>271</v>
      </c>
      <c r="F115" s="902"/>
      <c r="G115" s="897" t="s">
        <v>271</v>
      </c>
      <c r="H115" s="898"/>
      <c r="I115" s="899" t="s">
        <v>271</v>
      </c>
      <c r="J115" s="898"/>
      <c r="K115" s="900" t="s">
        <v>271</v>
      </c>
      <c r="L115" s="898"/>
      <c r="M115" s="900" t="s">
        <v>271</v>
      </c>
      <c r="N115" s="898"/>
      <c r="O115" s="889" t="s">
        <v>271</v>
      </c>
      <c r="P115" s="890"/>
      <c r="Q115" s="889" t="s">
        <v>271</v>
      </c>
      <c r="R115" s="890"/>
      <c r="S115" s="889" t="s">
        <v>271</v>
      </c>
      <c r="T115" s="890"/>
      <c r="U115" s="891" t="s">
        <v>271</v>
      </c>
      <c r="V115" s="892"/>
      <c r="W115" s="891" t="s">
        <v>271</v>
      </c>
      <c r="X115" s="892"/>
      <c r="Y115" s="891" t="s">
        <v>271</v>
      </c>
      <c r="Z115" s="892"/>
    </row>
    <row r="116" spans="1:226" x14ac:dyDescent="0.25">
      <c r="A116" s="54" t="s">
        <v>187</v>
      </c>
      <c r="B116" s="55" t="s">
        <v>398</v>
      </c>
      <c r="C116" s="56" t="s">
        <v>187</v>
      </c>
      <c r="D116" s="55" t="s">
        <v>398</v>
      </c>
      <c r="E116" s="923"/>
      <c r="F116" s="924"/>
      <c r="G116" s="464"/>
      <c r="H116" s="465"/>
      <c r="I116" s="464"/>
      <c r="J116" s="465"/>
      <c r="K116" s="464"/>
      <c r="L116" s="465"/>
      <c r="M116" s="464"/>
      <c r="N116" s="465"/>
      <c r="O116" s="466"/>
      <c r="P116" s="467"/>
      <c r="Q116" s="466"/>
      <c r="R116" s="467"/>
      <c r="S116" s="466"/>
      <c r="T116" s="467"/>
      <c r="U116" s="577"/>
      <c r="V116" s="578"/>
      <c r="W116" s="604"/>
      <c r="X116" s="605"/>
      <c r="Y116" s="604"/>
      <c r="Z116" s="605"/>
    </row>
    <row r="117" spans="1:226" x14ac:dyDescent="0.25">
      <c r="A117" s="63" t="s">
        <v>188</v>
      </c>
      <c r="B117" s="64" t="s">
        <v>399</v>
      </c>
      <c r="C117" s="65" t="s">
        <v>188</v>
      </c>
      <c r="D117" s="64" t="s">
        <v>399</v>
      </c>
      <c r="E117" s="923"/>
      <c r="F117" s="924"/>
      <c r="G117" s="242"/>
      <c r="H117" s="468"/>
      <c r="I117" s="242"/>
      <c r="J117" s="468"/>
      <c r="K117" s="242"/>
      <c r="L117" s="468"/>
      <c r="M117" s="242"/>
      <c r="N117" s="468"/>
      <c r="O117" s="245"/>
      <c r="P117" s="243"/>
      <c r="Q117" s="245"/>
      <c r="R117" s="243"/>
      <c r="S117" s="245"/>
      <c r="T117" s="243"/>
      <c r="U117" s="577"/>
      <c r="V117" s="578"/>
      <c r="W117" s="604"/>
      <c r="X117" s="605"/>
      <c r="Y117" s="604"/>
      <c r="Z117" s="605"/>
    </row>
    <row r="118" spans="1:226" ht="16.5" customHeight="1" x14ac:dyDescent="0.25">
      <c r="A118" s="63" t="s">
        <v>189</v>
      </c>
      <c r="B118" s="64" t="s">
        <v>400</v>
      </c>
      <c r="C118" s="63" t="s">
        <v>189</v>
      </c>
      <c r="D118" s="64" t="s">
        <v>400</v>
      </c>
      <c r="E118" s="923"/>
      <c r="F118" s="924"/>
      <c r="G118" s="469"/>
      <c r="H118" s="470"/>
      <c r="I118" s="469"/>
      <c r="J118" s="470"/>
      <c r="K118" s="469"/>
      <c r="L118" s="470"/>
      <c r="M118" s="471"/>
      <c r="N118" s="472"/>
      <c r="O118" s="473"/>
      <c r="P118" s="474"/>
      <c r="Q118" s="473"/>
      <c r="R118" s="474"/>
      <c r="S118" s="473"/>
      <c r="T118" s="474"/>
      <c r="U118" s="591"/>
      <c r="V118" s="592"/>
      <c r="W118" s="691"/>
      <c r="X118" s="692"/>
      <c r="Y118" s="691"/>
      <c r="Z118" s="692"/>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c r="DD118" s="53"/>
      <c r="DE118" s="53"/>
      <c r="DF118" s="53"/>
      <c r="DG118" s="53"/>
      <c r="DH118" s="53"/>
      <c r="DI118" s="53"/>
      <c r="DJ118" s="53"/>
      <c r="DK118" s="53"/>
      <c r="DL118" s="53"/>
      <c r="DM118" s="53"/>
      <c r="DN118" s="53"/>
      <c r="DO118" s="53"/>
      <c r="DP118" s="53"/>
      <c r="DQ118" s="53"/>
      <c r="DR118" s="53"/>
      <c r="DS118" s="53"/>
      <c r="DT118" s="53"/>
      <c r="DU118" s="53"/>
      <c r="DV118" s="53"/>
      <c r="DW118" s="53"/>
      <c r="DX118" s="53"/>
      <c r="DY118" s="53"/>
      <c r="DZ118" s="53"/>
      <c r="EA118" s="53"/>
      <c r="EB118" s="53"/>
      <c r="EC118" s="53"/>
      <c r="ED118" s="53"/>
      <c r="EE118" s="53"/>
      <c r="EF118" s="53"/>
      <c r="EG118" s="53"/>
      <c r="EH118" s="53"/>
      <c r="EI118" s="53"/>
      <c r="EJ118" s="53"/>
      <c r="EK118" s="53"/>
      <c r="EL118" s="53"/>
      <c r="EM118" s="53"/>
      <c r="EN118" s="53"/>
      <c r="EO118" s="53"/>
      <c r="EP118" s="53"/>
      <c r="EQ118" s="53"/>
      <c r="ER118" s="53"/>
      <c r="ES118" s="53"/>
      <c r="ET118" s="53"/>
      <c r="EU118" s="53"/>
      <c r="EV118" s="53"/>
      <c r="EW118" s="53"/>
      <c r="EX118" s="53"/>
      <c r="EY118" s="53"/>
      <c r="EZ118" s="53"/>
      <c r="FA118" s="53"/>
      <c r="FB118" s="53"/>
      <c r="FC118" s="53"/>
      <c r="FD118" s="53"/>
      <c r="FE118" s="53"/>
      <c r="FF118" s="53"/>
      <c r="FG118" s="53"/>
      <c r="FH118" s="53"/>
      <c r="FI118" s="53"/>
      <c r="FJ118" s="53"/>
      <c r="FK118" s="53"/>
      <c r="FL118" s="53"/>
      <c r="FM118" s="53"/>
      <c r="FN118" s="53"/>
      <c r="FO118" s="53"/>
      <c r="FP118" s="53"/>
      <c r="FQ118" s="53"/>
      <c r="FR118" s="53"/>
      <c r="FS118" s="53"/>
      <c r="FT118" s="53"/>
      <c r="FU118" s="53"/>
      <c r="FV118" s="53"/>
      <c r="FW118" s="53"/>
      <c r="FX118" s="53"/>
      <c r="FY118" s="53"/>
      <c r="FZ118" s="53"/>
      <c r="GA118" s="53"/>
      <c r="GB118" s="53"/>
      <c r="GC118" s="53"/>
      <c r="GD118" s="53"/>
      <c r="GE118" s="53"/>
      <c r="GF118" s="53"/>
      <c r="GG118" s="53"/>
      <c r="GH118" s="53"/>
      <c r="GI118" s="53"/>
      <c r="GJ118" s="53"/>
      <c r="GK118" s="53"/>
      <c r="GL118" s="53"/>
      <c r="GM118" s="53"/>
      <c r="GN118" s="53"/>
      <c r="GO118" s="53"/>
      <c r="GP118" s="53"/>
      <c r="GQ118" s="53"/>
      <c r="GR118" s="53"/>
      <c r="GS118" s="53"/>
      <c r="GT118" s="53"/>
      <c r="GU118" s="53"/>
      <c r="GV118" s="53"/>
      <c r="GW118" s="53"/>
      <c r="GX118" s="53"/>
      <c r="GY118" s="53"/>
      <c r="GZ118" s="53"/>
      <c r="HA118" s="53"/>
      <c r="HB118" s="53"/>
      <c r="HC118" s="53"/>
      <c r="HD118" s="53"/>
      <c r="HE118" s="53"/>
      <c r="HF118" s="53"/>
      <c r="HG118" s="53"/>
      <c r="HH118" s="53"/>
      <c r="HI118" s="53"/>
      <c r="HJ118" s="53"/>
      <c r="HK118" s="53"/>
      <c r="HL118" s="53"/>
      <c r="HM118" s="53"/>
      <c r="HN118" s="53"/>
      <c r="HO118" s="53"/>
      <c r="HP118" s="53"/>
      <c r="HQ118" s="53"/>
      <c r="HR118" s="53"/>
    </row>
    <row r="119" spans="1:226" ht="48" thickBot="1" x14ac:dyDescent="0.25">
      <c r="A119" s="72"/>
      <c r="B119" s="73"/>
      <c r="C119" s="74"/>
      <c r="D119" s="74"/>
      <c r="E119" s="194" t="s">
        <v>190</v>
      </c>
      <c r="F119" s="195" t="s">
        <v>212</v>
      </c>
      <c r="G119" s="196" t="s">
        <v>190</v>
      </c>
      <c r="H119" s="197" t="s">
        <v>212</v>
      </c>
      <c r="I119" s="198" t="s">
        <v>190</v>
      </c>
      <c r="J119" s="199" t="s">
        <v>212</v>
      </c>
      <c r="K119" s="200" t="s">
        <v>190</v>
      </c>
      <c r="L119" s="201" t="s">
        <v>212</v>
      </c>
      <c r="M119" s="77" t="s">
        <v>190</v>
      </c>
      <c r="N119" s="78" t="s">
        <v>212</v>
      </c>
      <c r="O119" s="79" t="s">
        <v>190</v>
      </c>
      <c r="P119" s="80" t="s">
        <v>212</v>
      </c>
      <c r="Q119" s="79" t="s">
        <v>190</v>
      </c>
      <c r="R119" s="80" t="s">
        <v>212</v>
      </c>
      <c r="S119" s="79" t="s">
        <v>190</v>
      </c>
      <c r="T119" s="80" t="s">
        <v>212</v>
      </c>
      <c r="U119" s="602" t="s">
        <v>190</v>
      </c>
      <c r="V119" s="603" t="s">
        <v>212</v>
      </c>
      <c r="W119" s="602" t="s">
        <v>190</v>
      </c>
      <c r="X119" s="603" t="s">
        <v>212</v>
      </c>
      <c r="Y119" s="602" t="s">
        <v>190</v>
      </c>
      <c r="Z119" s="603" t="s">
        <v>212</v>
      </c>
    </row>
    <row r="120" spans="1:226" ht="41.25" customHeight="1" thickTop="1" x14ac:dyDescent="0.2">
      <c r="A120" s="893" t="s">
        <v>272</v>
      </c>
      <c r="B120" s="894"/>
      <c r="C120" s="893" t="s">
        <v>272</v>
      </c>
      <c r="D120" s="894"/>
      <c r="E120" s="895" t="s">
        <v>272</v>
      </c>
      <c r="F120" s="896"/>
      <c r="G120" s="897" t="s">
        <v>272</v>
      </c>
      <c r="H120" s="898"/>
      <c r="I120" s="899" t="s">
        <v>272</v>
      </c>
      <c r="J120" s="898"/>
      <c r="K120" s="900" t="s">
        <v>272</v>
      </c>
      <c r="L120" s="898"/>
      <c r="M120" s="900" t="s">
        <v>272</v>
      </c>
      <c r="N120" s="898"/>
      <c r="O120" s="889" t="s">
        <v>272</v>
      </c>
      <c r="P120" s="890"/>
      <c r="Q120" s="889" t="s">
        <v>534</v>
      </c>
      <c r="R120" s="890"/>
      <c r="S120" s="889" t="s">
        <v>534</v>
      </c>
      <c r="T120" s="890"/>
      <c r="U120" s="891" t="s">
        <v>534</v>
      </c>
      <c r="V120" s="892"/>
      <c r="W120" s="891" t="s">
        <v>534</v>
      </c>
      <c r="X120" s="892"/>
      <c r="Y120" s="891" t="s">
        <v>534</v>
      </c>
      <c r="Z120" s="892"/>
    </row>
    <row r="121" spans="1:226" ht="31.5" x14ac:dyDescent="0.2">
      <c r="A121" s="54" t="s">
        <v>187</v>
      </c>
      <c r="B121" s="55" t="s">
        <v>82</v>
      </c>
      <c r="C121" s="56" t="s">
        <v>187</v>
      </c>
      <c r="D121" s="56" t="s">
        <v>82</v>
      </c>
      <c r="E121" s="57" t="s">
        <v>187</v>
      </c>
      <c r="F121" s="58" t="s">
        <v>82</v>
      </c>
      <c r="G121" s="151" t="s">
        <v>187</v>
      </c>
      <c r="H121" s="152" t="s">
        <v>82</v>
      </c>
      <c r="I121" s="186" t="s">
        <v>187</v>
      </c>
      <c r="J121" s="187" t="s">
        <v>344</v>
      </c>
      <c r="K121" s="59" t="s">
        <v>187</v>
      </c>
      <c r="L121" s="60" t="s">
        <v>344</v>
      </c>
      <c r="M121" s="68" t="s">
        <v>187</v>
      </c>
      <c r="N121" s="69" t="s">
        <v>344</v>
      </c>
      <c r="O121" s="70" t="s">
        <v>187</v>
      </c>
      <c r="P121" s="71" t="s">
        <v>344</v>
      </c>
      <c r="Q121" s="108" t="s">
        <v>187</v>
      </c>
      <c r="R121" s="109" t="s">
        <v>344</v>
      </c>
      <c r="S121" s="108" t="s">
        <v>187</v>
      </c>
      <c r="T121" s="109" t="s">
        <v>344</v>
      </c>
      <c r="U121" s="573" t="s">
        <v>187</v>
      </c>
      <c r="V121" s="109" t="s">
        <v>344</v>
      </c>
      <c r="W121" s="582" t="s">
        <v>187</v>
      </c>
      <c r="X121" s="71" t="s">
        <v>344</v>
      </c>
      <c r="Y121" s="582" t="s">
        <v>187</v>
      </c>
      <c r="Z121" s="71" t="s">
        <v>344</v>
      </c>
    </row>
    <row r="122" spans="1:226" ht="31.5" x14ac:dyDescent="0.2">
      <c r="A122" s="63" t="s">
        <v>188</v>
      </c>
      <c r="B122" s="64" t="s">
        <v>83</v>
      </c>
      <c r="C122" s="65" t="s">
        <v>188</v>
      </c>
      <c r="D122" s="65" t="s">
        <v>83</v>
      </c>
      <c r="E122" s="66" t="s">
        <v>188</v>
      </c>
      <c r="F122" s="67" t="s">
        <v>83</v>
      </c>
      <c r="G122" s="68" t="s">
        <v>188</v>
      </c>
      <c r="H122" s="69" t="s">
        <v>83</v>
      </c>
      <c r="I122" s="202" t="s">
        <v>188</v>
      </c>
      <c r="J122" s="203" t="s">
        <v>345</v>
      </c>
      <c r="K122" s="68" t="s">
        <v>188</v>
      </c>
      <c r="L122" s="69" t="s">
        <v>345</v>
      </c>
      <c r="M122" s="136" t="s">
        <v>188</v>
      </c>
      <c r="N122" s="127" t="s">
        <v>345</v>
      </c>
      <c r="O122" s="70" t="s">
        <v>188</v>
      </c>
      <c r="P122" s="71" t="s">
        <v>345</v>
      </c>
      <c r="Q122" s="70" t="s">
        <v>188</v>
      </c>
      <c r="R122" s="71" t="s">
        <v>345</v>
      </c>
      <c r="S122" s="70" t="s">
        <v>188</v>
      </c>
      <c r="T122" s="71" t="s">
        <v>345</v>
      </c>
      <c r="U122" s="573" t="s">
        <v>188</v>
      </c>
      <c r="V122" s="109" t="s">
        <v>345</v>
      </c>
      <c r="W122" s="582" t="s">
        <v>188</v>
      </c>
      <c r="X122" s="71" t="s">
        <v>345</v>
      </c>
      <c r="Y122" s="582" t="s">
        <v>188</v>
      </c>
      <c r="Z122" s="71" t="s">
        <v>345</v>
      </c>
    </row>
    <row r="123" spans="1:226" x14ac:dyDescent="0.25">
      <c r="A123" s="63" t="s">
        <v>189</v>
      </c>
      <c r="B123" s="64" t="s">
        <v>84</v>
      </c>
      <c r="C123" s="65" t="s">
        <v>189</v>
      </c>
      <c r="D123" s="65" t="s">
        <v>84</v>
      </c>
      <c r="E123" s="66" t="s">
        <v>189</v>
      </c>
      <c r="F123" s="67" t="s">
        <v>84</v>
      </c>
      <c r="G123" s="68" t="s">
        <v>189</v>
      </c>
      <c r="H123" s="69" t="s">
        <v>84</v>
      </c>
      <c r="I123" s="204"/>
      <c r="J123" s="205"/>
      <c r="K123" s="112"/>
      <c r="L123" s="113"/>
      <c r="M123" s="68"/>
      <c r="N123" s="69"/>
      <c r="O123" s="70"/>
      <c r="P123" s="71"/>
      <c r="Q123" s="70"/>
      <c r="R123" s="71"/>
      <c r="S123" s="70"/>
      <c r="T123" s="71"/>
      <c r="U123" s="577"/>
      <c r="V123" s="578"/>
      <c r="W123" s="604"/>
      <c r="X123" s="605"/>
      <c r="Y123" s="604"/>
      <c r="Z123" s="605"/>
    </row>
    <row r="124" spans="1:226" ht="31.5" x14ac:dyDescent="0.2">
      <c r="A124" s="63" t="s">
        <v>190</v>
      </c>
      <c r="B124" s="64" t="s">
        <v>85</v>
      </c>
      <c r="C124" s="65" t="s">
        <v>190</v>
      </c>
      <c r="D124" s="65" t="s">
        <v>85</v>
      </c>
      <c r="E124" s="66" t="s">
        <v>190</v>
      </c>
      <c r="F124" s="67" t="s">
        <v>85</v>
      </c>
      <c r="G124" s="68" t="s">
        <v>190</v>
      </c>
      <c r="H124" s="69" t="s">
        <v>85</v>
      </c>
      <c r="I124" s="104" t="s">
        <v>190</v>
      </c>
      <c r="J124" s="105" t="s">
        <v>85</v>
      </c>
      <c r="K124" s="68" t="s">
        <v>190</v>
      </c>
      <c r="L124" s="69" t="s">
        <v>85</v>
      </c>
      <c r="M124" s="68" t="s">
        <v>190</v>
      </c>
      <c r="N124" s="69" t="s">
        <v>85</v>
      </c>
      <c r="O124" s="70" t="s">
        <v>190</v>
      </c>
      <c r="P124" s="71" t="s">
        <v>85</v>
      </c>
      <c r="Q124" s="70" t="s">
        <v>190</v>
      </c>
      <c r="R124" s="71" t="s">
        <v>85</v>
      </c>
      <c r="S124" s="70" t="s">
        <v>190</v>
      </c>
      <c r="T124" s="71" t="s">
        <v>85</v>
      </c>
      <c r="U124" s="573" t="s">
        <v>190</v>
      </c>
      <c r="V124" s="109" t="s">
        <v>85</v>
      </c>
      <c r="W124" s="582" t="s">
        <v>190</v>
      </c>
      <c r="X124" s="71" t="s">
        <v>85</v>
      </c>
      <c r="Y124" s="582" t="s">
        <v>190</v>
      </c>
      <c r="Z124" s="71" t="s">
        <v>85</v>
      </c>
    </row>
    <row r="125" spans="1:226" ht="36" customHeight="1" x14ac:dyDescent="0.2">
      <c r="A125" s="63" t="s">
        <v>191</v>
      </c>
      <c r="B125" s="64" t="s">
        <v>86</v>
      </c>
      <c r="C125" s="65" t="s">
        <v>191</v>
      </c>
      <c r="D125" s="65" t="s">
        <v>86</v>
      </c>
      <c r="E125" s="66" t="s">
        <v>191</v>
      </c>
      <c r="F125" s="67" t="s">
        <v>86</v>
      </c>
      <c r="G125" s="68" t="s">
        <v>191</v>
      </c>
      <c r="H125" s="69" t="s">
        <v>86</v>
      </c>
      <c r="I125" s="104" t="s">
        <v>191</v>
      </c>
      <c r="J125" s="105" t="s">
        <v>86</v>
      </c>
      <c r="K125" s="68" t="s">
        <v>191</v>
      </c>
      <c r="L125" s="69" t="s">
        <v>86</v>
      </c>
      <c r="M125" s="68" t="s">
        <v>191</v>
      </c>
      <c r="N125" s="69" t="s">
        <v>86</v>
      </c>
      <c r="O125" s="70" t="s">
        <v>191</v>
      </c>
      <c r="P125" s="71" t="s">
        <v>86</v>
      </c>
      <c r="Q125" s="157" t="s">
        <v>191</v>
      </c>
      <c r="R125" s="158" t="s">
        <v>464</v>
      </c>
      <c r="S125" s="70" t="s">
        <v>191</v>
      </c>
      <c r="T125" s="71" t="s">
        <v>464</v>
      </c>
      <c r="U125" s="573" t="s">
        <v>191</v>
      </c>
      <c r="V125" s="109" t="s">
        <v>464</v>
      </c>
      <c r="W125" s="582" t="s">
        <v>191</v>
      </c>
      <c r="X125" s="71" t="s">
        <v>464</v>
      </c>
      <c r="Y125" s="582" t="s">
        <v>191</v>
      </c>
      <c r="Z125" s="71" t="s">
        <v>464</v>
      </c>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c r="CL125" s="53"/>
      <c r="CM125" s="53"/>
      <c r="CN125" s="53"/>
      <c r="CO125" s="53"/>
      <c r="CP125" s="53"/>
      <c r="CQ125" s="53"/>
      <c r="CR125" s="53"/>
      <c r="CS125" s="53"/>
      <c r="CT125" s="53"/>
      <c r="CU125" s="53"/>
      <c r="CV125" s="53"/>
      <c r="CW125" s="53"/>
      <c r="CX125" s="53"/>
      <c r="CY125" s="53"/>
      <c r="CZ125" s="53"/>
      <c r="DA125" s="53"/>
      <c r="DB125" s="53"/>
      <c r="DC125" s="53"/>
      <c r="DD125" s="53"/>
      <c r="DE125" s="53"/>
      <c r="DF125" s="53"/>
      <c r="DG125" s="53"/>
      <c r="DH125" s="53"/>
      <c r="DI125" s="53"/>
      <c r="DJ125" s="53"/>
      <c r="DK125" s="53"/>
      <c r="DL125" s="53"/>
      <c r="DM125" s="53"/>
      <c r="DN125" s="53"/>
      <c r="DO125" s="53"/>
      <c r="DP125" s="53"/>
      <c r="DQ125" s="53"/>
      <c r="DR125" s="53"/>
      <c r="DS125" s="53"/>
      <c r="DT125" s="53"/>
      <c r="DU125" s="53"/>
      <c r="DV125" s="53"/>
      <c r="DW125" s="53"/>
      <c r="DX125" s="53"/>
      <c r="DY125" s="53"/>
      <c r="DZ125" s="53"/>
      <c r="EA125" s="53"/>
      <c r="EB125" s="53"/>
      <c r="EC125" s="53"/>
      <c r="ED125" s="53"/>
      <c r="EE125" s="53"/>
      <c r="EF125" s="53"/>
      <c r="EG125" s="53"/>
      <c r="EH125" s="53"/>
      <c r="EI125" s="53"/>
      <c r="EJ125" s="53"/>
      <c r="EK125" s="53"/>
      <c r="EL125" s="53"/>
      <c r="EM125" s="53"/>
      <c r="EN125" s="53"/>
      <c r="EO125" s="53"/>
      <c r="EP125" s="53"/>
      <c r="EQ125" s="53"/>
      <c r="ER125" s="53"/>
      <c r="ES125" s="53"/>
      <c r="ET125" s="53"/>
      <c r="EU125" s="53"/>
      <c r="EV125" s="53"/>
      <c r="EW125" s="53"/>
      <c r="EX125" s="53"/>
      <c r="EY125" s="53"/>
      <c r="EZ125" s="53"/>
      <c r="FA125" s="53"/>
      <c r="FB125" s="53"/>
      <c r="FC125" s="53"/>
      <c r="FD125" s="53"/>
      <c r="FE125" s="53"/>
      <c r="FF125" s="53"/>
      <c r="FG125" s="53"/>
      <c r="FH125" s="53"/>
      <c r="FI125" s="53"/>
      <c r="FJ125" s="53"/>
      <c r="FK125" s="53"/>
      <c r="FL125" s="53"/>
      <c r="FM125" s="53"/>
      <c r="FN125" s="53"/>
      <c r="FO125" s="53"/>
      <c r="FP125" s="53"/>
      <c r="FQ125" s="53"/>
      <c r="FR125" s="53"/>
      <c r="FS125" s="53"/>
      <c r="FT125" s="53"/>
      <c r="FU125" s="53"/>
      <c r="FV125" s="53"/>
      <c r="FW125" s="53"/>
      <c r="FX125" s="53"/>
      <c r="FY125" s="53"/>
      <c r="FZ125" s="53"/>
      <c r="GA125" s="53"/>
      <c r="GB125" s="53"/>
      <c r="GC125" s="53"/>
      <c r="GD125" s="53"/>
      <c r="GE125" s="53"/>
      <c r="GF125" s="53"/>
      <c r="GG125" s="53"/>
      <c r="GH125" s="53"/>
      <c r="GI125" s="53"/>
      <c r="GJ125" s="53"/>
      <c r="GK125" s="53"/>
      <c r="GL125" s="53"/>
      <c r="GM125" s="53"/>
      <c r="GN125" s="53"/>
      <c r="GO125" s="53"/>
      <c r="GP125" s="53"/>
      <c r="GQ125" s="53"/>
      <c r="GR125" s="53"/>
      <c r="GS125" s="53"/>
      <c r="GT125" s="53"/>
      <c r="GU125" s="53"/>
      <c r="GV125" s="53"/>
      <c r="GW125" s="53"/>
      <c r="GX125" s="53"/>
      <c r="GY125" s="53"/>
      <c r="GZ125" s="53"/>
      <c r="HA125" s="53"/>
      <c r="HB125" s="53"/>
      <c r="HC125" s="53"/>
      <c r="HD125" s="53"/>
      <c r="HE125" s="53"/>
      <c r="HF125" s="53"/>
      <c r="HG125" s="53"/>
      <c r="HH125" s="53"/>
      <c r="HI125" s="53"/>
      <c r="HJ125" s="53"/>
      <c r="HK125" s="53"/>
      <c r="HL125" s="53"/>
      <c r="HM125" s="53"/>
      <c r="HN125" s="53"/>
      <c r="HO125" s="53"/>
      <c r="HP125" s="53"/>
      <c r="HQ125" s="53"/>
      <c r="HR125" s="53"/>
    </row>
    <row r="126" spans="1:226" ht="21.6" customHeight="1" x14ac:dyDescent="0.2">
      <c r="A126" s="63" t="s">
        <v>192</v>
      </c>
      <c r="B126" s="64" t="s">
        <v>87</v>
      </c>
      <c r="C126" s="65" t="s">
        <v>192</v>
      </c>
      <c r="D126" s="65" t="s">
        <v>87</v>
      </c>
      <c r="E126" s="66" t="s">
        <v>192</v>
      </c>
      <c r="F126" s="67" t="s">
        <v>87</v>
      </c>
      <c r="G126" s="68" t="s">
        <v>192</v>
      </c>
      <c r="H126" s="69" t="s">
        <v>87</v>
      </c>
      <c r="I126" s="202" t="s">
        <v>192</v>
      </c>
      <c r="J126" s="203" t="s">
        <v>346</v>
      </c>
      <c r="K126" s="68" t="s">
        <v>192</v>
      </c>
      <c r="L126" s="69" t="s">
        <v>346</v>
      </c>
      <c r="M126" s="136" t="s">
        <v>192</v>
      </c>
      <c r="N126" s="127" t="s">
        <v>346</v>
      </c>
      <c r="O126" s="70" t="s">
        <v>192</v>
      </c>
      <c r="P126" s="71" t="s">
        <v>346</v>
      </c>
      <c r="Q126" s="108" t="s">
        <v>192</v>
      </c>
      <c r="R126" s="109" t="s">
        <v>346</v>
      </c>
      <c r="S126" s="70" t="s">
        <v>192</v>
      </c>
      <c r="T126" s="71" t="s">
        <v>346</v>
      </c>
      <c r="U126" s="573" t="s">
        <v>192</v>
      </c>
      <c r="V126" s="109" t="s">
        <v>346</v>
      </c>
      <c r="W126" s="573" t="s">
        <v>192</v>
      </c>
      <c r="X126" s="109" t="s">
        <v>346</v>
      </c>
      <c r="Y126" s="582" t="s">
        <v>192</v>
      </c>
      <c r="Z126" s="109" t="s">
        <v>346</v>
      </c>
    </row>
    <row r="127" spans="1:226" ht="31.5" x14ac:dyDescent="0.25">
      <c r="A127" s="63" t="s">
        <v>193</v>
      </c>
      <c r="B127" s="64" t="s">
        <v>401</v>
      </c>
      <c r="C127" s="65" t="s">
        <v>193</v>
      </c>
      <c r="D127" s="64" t="s">
        <v>401</v>
      </c>
      <c r="E127" s="134"/>
      <c r="F127" s="135"/>
      <c r="G127" s="68"/>
      <c r="H127" s="69"/>
      <c r="I127" s="68"/>
      <c r="J127" s="69"/>
      <c r="K127" s="68"/>
      <c r="L127" s="69"/>
      <c r="M127" s="68"/>
      <c r="N127" s="69"/>
      <c r="O127" s="70"/>
      <c r="P127" s="71"/>
      <c r="Q127" s="70"/>
      <c r="R127" s="71"/>
      <c r="S127" s="70"/>
      <c r="T127" s="71"/>
      <c r="U127" s="604"/>
      <c r="V127" s="605"/>
      <c r="W127" s="604"/>
      <c r="X127" s="605"/>
      <c r="Y127" s="604"/>
      <c r="Z127" s="605"/>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c r="BI127" s="206"/>
      <c r="BJ127" s="206"/>
      <c r="BK127" s="206"/>
      <c r="BL127" s="206"/>
      <c r="BM127" s="206"/>
      <c r="BN127" s="206"/>
      <c r="BO127" s="206"/>
      <c r="BP127" s="206"/>
      <c r="BQ127" s="206"/>
      <c r="BR127" s="206"/>
      <c r="BS127" s="206"/>
      <c r="BT127" s="206"/>
      <c r="BU127" s="206"/>
      <c r="BV127" s="206"/>
      <c r="BW127" s="206"/>
      <c r="BX127" s="206"/>
      <c r="BY127" s="206"/>
      <c r="BZ127" s="206"/>
      <c r="CA127" s="206"/>
      <c r="CB127" s="206"/>
      <c r="CC127" s="206"/>
      <c r="CD127" s="206"/>
      <c r="CE127" s="206"/>
      <c r="CF127" s="206"/>
      <c r="CG127" s="206"/>
      <c r="CH127" s="206"/>
      <c r="CI127" s="206"/>
      <c r="CJ127" s="206"/>
      <c r="CK127" s="206"/>
      <c r="CL127" s="206"/>
      <c r="CM127" s="206"/>
      <c r="CN127" s="206"/>
      <c r="CO127" s="206"/>
      <c r="CP127" s="206"/>
      <c r="CQ127" s="206"/>
      <c r="CR127" s="206"/>
      <c r="CS127" s="206"/>
      <c r="CT127" s="206"/>
      <c r="CU127" s="206"/>
      <c r="CV127" s="206"/>
      <c r="CW127" s="206"/>
      <c r="CX127" s="206"/>
      <c r="CY127" s="206"/>
      <c r="CZ127" s="206"/>
      <c r="DA127" s="206"/>
      <c r="DB127" s="206"/>
      <c r="DC127" s="206"/>
      <c r="DD127" s="206"/>
      <c r="DE127" s="206"/>
      <c r="DF127" s="206"/>
      <c r="DG127" s="206"/>
      <c r="DH127" s="206"/>
      <c r="DI127" s="206"/>
      <c r="DJ127" s="206"/>
      <c r="DK127" s="206"/>
      <c r="DL127" s="206"/>
      <c r="DM127" s="206"/>
      <c r="DN127" s="206"/>
      <c r="DO127" s="206"/>
      <c r="DP127" s="206"/>
      <c r="DQ127" s="206"/>
      <c r="DR127" s="206"/>
      <c r="DS127" s="206"/>
      <c r="DT127" s="206"/>
      <c r="DU127" s="206"/>
      <c r="DV127" s="206"/>
      <c r="DW127" s="206"/>
      <c r="DX127" s="206"/>
      <c r="DY127" s="206"/>
      <c r="DZ127" s="206"/>
      <c r="EA127" s="206"/>
      <c r="EB127" s="206"/>
      <c r="EC127" s="206"/>
      <c r="ED127" s="206"/>
      <c r="EE127" s="206"/>
      <c r="EF127" s="206"/>
      <c r="EG127" s="206"/>
      <c r="EH127" s="206"/>
      <c r="EI127" s="206"/>
      <c r="EJ127" s="206"/>
      <c r="EK127" s="206"/>
      <c r="EL127" s="206"/>
      <c r="EM127" s="206"/>
      <c r="EN127" s="206"/>
      <c r="EO127" s="206"/>
      <c r="EP127" s="206"/>
      <c r="EQ127" s="206"/>
      <c r="ER127" s="206"/>
      <c r="ES127" s="206"/>
      <c r="ET127" s="206"/>
      <c r="EU127" s="206"/>
      <c r="EV127" s="206"/>
      <c r="EW127" s="206"/>
      <c r="EX127" s="206"/>
      <c r="EY127" s="206"/>
      <c r="EZ127" s="206"/>
      <c r="FA127" s="206"/>
      <c r="FB127" s="206"/>
      <c r="FC127" s="206"/>
      <c r="FD127" s="206"/>
      <c r="FE127" s="206"/>
      <c r="FF127" s="206"/>
      <c r="FG127" s="206"/>
      <c r="FH127" s="206"/>
      <c r="FI127" s="206"/>
      <c r="FJ127" s="206"/>
      <c r="FK127" s="206"/>
      <c r="FL127" s="206"/>
      <c r="FM127" s="206"/>
      <c r="FN127" s="206"/>
      <c r="FO127" s="206"/>
      <c r="FP127" s="206"/>
      <c r="FQ127" s="206"/>
      <c r="FR127" s="206"/>
      <c r="FS127" s="206"/>
      <c r="FT127" s="206"/>
      <c r="FU127" s="206"/>
      <c r="FV127" s="206"/>
      <c r="FW127" s="206"/>
      <c r="FX127" s="206"/>
      <c r="FY127" s="206"/>
      <c r="FZ127" s="206"/>
      <c r="GA127" s="206"/>
      <c r="GB127" s="206"/>
      <c r="GC127" s="206"/>
      <c r="GD127" s="206"/>
      <c r="GE127" s="206"/>
      <c r="GF127" s="206"/>
      <c r="GG127" s="206"/>
      <c r="GH127" s="206"/>
      <c r="GI127" s="206"/>
      <c r="GJ127" s="206"/>
      <c r="GK127" s="206"/>
      <c r="GL127" s="206"/>
      <c r="GM127" s="206"/>
      <c r="GN127" s="206"/>
      <c r="GO127" s="206"/>
      <c r="GP127" s="206"/>
      <c r="GQ127" s="206"/>
      <c r="GR127" s="206"/>
      <c r="GS127" s="206"/>
      <c r="GT127" s="206"/>
      <c r="GU127" s="206"/>
      <c r="GV127" s="206"/>
      <c r="GW127" s="206"/>
      <c r="GX127" s="206"/>
      <c r="GY127" s="206"/>
      <c r="GZ127" s="206"/>
      <c r="HA127" s="206"/>
      <c r="HB127" s="206"/>
      <c r="HC127" s="206"/>
      <c r="HD127" s="206"/>
      <c r="HE127" s="206"/>
      <c r="HF127" s="206"/>
      <c r="HG127" s="206"/>
      <c r="HH127" s="206"/>
      <c r="HI127" s="206"/>
      <c r="HJ127" s="206"/>
      <c r="HK127" s="206"/>
      <c r="HL127" s="206"/>
      <c r="HM127" s="206"/>
      <c r="HN127" s="206"/>
      <c r="HO127" s="206"/>
      <c r="HP127" s="206"/>
      <c r="HQ127" s="206"/>
      <c r="HR127" s="206"/>
    </row>
    <row r="128" spans="1:226" ht="29.25" customHeight="1" x14ac:dyDescent="0.2">
      <c r="A128" s="63" t="s">
        <v>194</v>
      </c>
      <c r="B128" s="64" t="s">
        <v>88</v>
      </c>
      <c r="C128" s="63" t="s">
        <v>194</v>
      </c>
      <c r="D128" s="64" t="s">
        <v>88</v>
      </c>
      <c r="E128" s="66" t="s">
        <v>194</v>
      </c>
      <c r="F128" s="67" t="s">
        <v>88</v>
      </c>
      <c r="G128" s="68" t="s">
        <v>194</v>
      </c>
      <c r="H128" s="164" t="s">
        <v>88</v>
      </c>
      <c r="I128" s="136" t="s">
        <v>194</v>
      </c>
      <c r="J128" s="207" t="s">
        <v>88</v>
      </c>
      <c r="K128" s="68" t="s">
        <v>194</v>
      </c>
      <c r="L128" s="164" t="s">
        <v>88</v>
      </c>
      <c r="M128" s="68" t="s">
        <v>194</v>
      </c>
      <c r="N128" s="69" t="s">
        <v>88</v>
      </c>
      <c r="O128" s="70" t="s">
        <v>194</v>
      </c>
      <c r="P128" s="71" t="s">
        <v>88</v>
      </c>
      <c r="Q128" s="70" t="s">
        <v>194</v>
      </c>
      <c r="R128" s="71" t="s">
        <v>88</v>
      </c>
      <c r="S128" s="108" t="s">
        <v>194</v>
      </c>
      <c r="T128" s="109" t="s">
        <v>88</v>
      </c>
      <c r="U128" s="573" t="s">
        <v>194</v>
      </c>
      <c r="V128" s="109" t="s">
        <v>88</v>
      </c>
      <c r="W128" s="582" t="s">
        <v>194</v>
      </c>
      <c r="X128" s="71" t="s">
        <v>88</v>
      </c>
      <c r="Y128" s="582" t="s">
        <v>194</v>
      </c>
      <c r="Z128" s="71" t="s">
        <v>88</v>
      </c>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6"/>
      <c r="BC128" s="206"/>
      <c r="BD128" s="206"/>
      <c r="BE128" s="206"/>
      <c r="BF128" s="206"/>
      <c r="BG128" s="206"/>
      <c r="BH128" s="206"/>
      <c r="BI128" s="206"/>
      <c r="BJ128" s="206"/>
      <c r="BK128" s="206"/>
      <c r="BL128" s="206"/>
      <c r="BM128" s="206"/>
      <c r="BN128" s="206"/>
      <c r="BO128" s="206"/>
      <c r="BP128" s="206"/>
      <c r="BQ128" s="206"/>
      <c r="BR128" s="206"/>
      <c r="BS128" s="206"/>
      <c r="BT128" s="206"/>
      <c r="BU128" s="206"/>
      <c r="BV128" s="206"/>
      <c r="BW128" s="206"/>
      <c r="BX128" s="206"/>
      <c r="BY128" s="206"/>
      <c r="BZ128" s="206"/>
      <c r="CA128" s="206"/>
      <c r="CB128" s="206"/>
      <c r="CC128" s="206"/>
      <c r="CD128" s="206"/>
      <c r="CE128" s="206"/>
      <c r="CF128" s="206"/>
      <c r="CG128" s="206"/>
      <c r="CH128" s="206"/>
      <c r="CI128" s="206"/>
      <c r="CJ128" s="206"/>
      <c r="CK128" s="206"/>
      <c r="CL128" s="206"/>
      <c r="CM128" s="206"/>
      <c r="CN128" s="206"/>
      <c r="CO128" s="206"/>
      <c r="CP128" s="206"/>
      <c r="CQ128" s="206"/>
      <c r="CR128" s="206"/>
      <c r="CS128" s="206"/>
      <c r="CT128" s="206"/>
      <c r="CU128" s="206"/>
      <c r="CV128" s="206"/>
      <c r="CW128" s="206"/>
      <c r="CX128" s="206"/>
      <c r="CY128" s="206"/>
      <c r="CZ128" s="206"/>
      <c r="DA128" s="206"/>
      <c r="DB128" s="206"/>
      <c r="DC128" s="206"/>
      <c r="DD128" s="206"/>
      <c r="DE128" s="206"/>
      <c r="DF128" s="206"/>
      <c r="DG128" s="206"/>
      <c r="DH128" s="206"/>
      <c r="DI128" s="206"/>
      <c r="DJ128" s="206"/>
      <c r="DK128" s="206"/>
      <c r="DL128" s="206"/>
      <c r="DM128" s="206"/>
      <c r="DN128" s="206"/>
      <c r="DO128" s="206"/>
      <c r="DP128" s="206"/>
      <c r="DQ128" s="206"/>
      <c r="DR128" s="206"/>
      <c r="DS128" s="206"/>
      <c r="DT128" s="206"/>
      <c r="DU128" s="206"/>
      <c r="DV128" s="206"/>
      <c r="DW128" s="206"/>
      <c r="DX128" s="206"/>
      <c r="DY128" s="206"/>
      <c r="DZ128" s="206"/>
      <c r="EA128" s="206"/>
      <c r="EB128" s="206"/>
      <c r="EC128" s="206"/>
      <c r="ED128" s="206"/>
      <c r="EE128" s="206"/>
      <c r="EF128" s="206"/>
      <c r="EG128" s="206"/>
      <c r="EH128" s="206"/>
      <c r="EI128" s="206"/>
      <c r="EJ128" s="206"/>
      <c r="EK128" s="206"/>
      <c r="EL128" s="206"/>
      <c r="EM128" s="206"/>
      <c r="EN128" s="206"/>
      <c r="EO128" s="206"/>
      <c r="EP128" s="206"/>
      <c r="EQ128" s="206"/>
      <c r="ER128" s="206"/>
      <c r="ES128" s="206"/>
      <c r="ET128" s="206"/>
      <c r="EU128" s="206"/>
      <c r="EV128" s="206"/>
      <c r="EW128" s="206"/>
      <c r="EX128" s="206"/>
      <c r="EY128" s="206"/>
      <c r="EZ128" s="206"/>
      <c r="FA128" s="206"/>
      <c r="FB128" s="206"/>
      <c r="FC128" s="206"/>
      <c r="FD128" s="206"/>
      <c r="FE128" s="206"/>
      <c r="FF128" s="206"/>
      <c r="FG128" s="206"/>
      <c r="FH128" s="206"/>
      <c r="FI128" s="206"/>
      <c r="FJ128" s="206"/>
      <c r="FK128" s="206"/>
      <c r="FL128" s="206"/>
      <c r="FM128" s="206"/>
      <c r="FN128" s="206"/>
      <c r="FO128" s="206"/>
      <c r="FP128" s="206"/>
      <c r="FQ128" s="206"/>
      <c r="FR128" s="206"/>
      <c r="FS128" s="206"/>
      <c r="FT128" s="206"/>
      <c r="FU128" s="206"/>
      <c r="FV128" s="206"/>
      <c r="FW128" s="206"/>
      <c r="FX128" s="206"/>
      <c r="FY128" s="206"/>
      <c r="FZ128" s="206"/>
      <c r="GA128" s="206"/>
      <c r="GB128" s="206"/>
      <c r="GC128" s="206"/>
      <c r="GD128" s="206"/>
      <c r="GE128" s="206"/>
      <c r="GF128" s="206"/>
      <c r="GG128" s="206"/>
      <c r="GH128" s="206"/>
      <c r="GI128" s="206"/>
      <c r="GJ128" s="206"/>
      <c r="GK128" s="206"/>
      <c r="GL128" s="206"/>
      <c r="GM128" s="206"/>
      <c r="GN128" s="206"/>
      <c r="GO128" s="206"/>
      <c r="GP128" s="206"/>
      <c r="GQ128" s="206"/>
      <c r="GR128" s="206"/>
      <c r="GS128" s="206"/>
      <c r="GT128" s="206"/>
      <c r="GU128" s="206"/>
      <c r="GV128" s="206"/>
      <c r="GW128" s="206"/>
      <c r="GX128" s="206"/>
      <c r="GY128" s="206"/>
      <c r="GZ128" s="206"/>
      <c r="HA128" s="206"/>
      <c r="HB128" s="206"/>
      <c r="HC128" s="206"/>
      <c r="HD128" s="206"/>
      <c r="HE128" s="206"/>
      <c r="HF128" s="206"/>
      <c r="HG128" s="206"/>
      <c r="HH128" s="206"/>
      <c r="HI128" s="206"/>
      <c r="HJ128" s="206"/>
      <c r="HK128" s="206"/>
      <c r="HL128" s="206"/>
      <c r="HM128" s="206"/>
      <c r="HN128" s="206"/>
      <c r="HO128" s="206"/>
      <c r="HP128" s="206"/>
      <c r="HQ128" s="206"/>
      <c r="HR128" s="206"/>
    </row>
    <row r="129" spans="1:226" ht="41.25" customHeight="1" thickBot="1" x14ac:dyDescent="0.25">
      <c r="A129" s="72"/>
      <c r="B129" s="73"/>
      <c r="C129" s="74"/>
      <c r="D129" s="74"/>
      <c r="E129" s="168" t="s">
        <v>195</v>
      </c>
      <c r="F129" s="169" t="s">
        <v>213</v>
      </c>
      <c r="G129" s="143" t="s">
        <v>195</v>
      </c>
      <c r="H129" s="115" t="s">
        <v>213</v>
      </c>
      <c r="I129" s="208" t="s">
        <v>195</v>
      </c>
      <c r="J129" s="209" t="s">
        <v>213</v>
      </c>
      <c r="K129" s="180" t="s">
        <v>195</v>
      </c>
      <c r="L129" s="181" t="s">
        <v>213</v>
      </c>
      <c r="M129" s="178" t="s">
        <v>195</v>
      </c>
      <c r="N129" s="179" t="s">
        <v>213</v>
      </c>
      <c r="O129" s="79" t="s">
        <v>195</v>
      </c>
      <c r="P129" s="80" t="s">
        <v>213</v>
      </c>
      <c r="Q129" s="292" t="s">
        <v>195</v>
      </c>
      <c r="R129" s="293" t="s">
        <v>213</v>
      </c>
      <c r="S129" s="79" t="s">
        <v>195</v>
      </c>
      <c r="T129" s="80" t="s">
        <v>213</v>
      </c>
      <c r="U129" s="589" t="s">
        <v>195</v>
      </c>
      <c r="V129" s="590" t="s">
        <v>213</v>
      </c>
      <c r="W129" s="600" t="s">
        <v>195</v>
      </c>
      <c r="X129" s="601" t="s">
        <v>213</v>
      </c>
      <c r="Y129" s="600" t="s">
        <v>195</v>
      </c>
      <c r="Z129" s="601" t="s">
        <v>213</v>
      </c>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c r="BZ129" s="53"/>
      <c r="CA129" s="53"/>
      <c r="CB129" s="53"/>
      <c r="CC129" s="53"/>
      <c r="CD129" s="53"/>
      <c r="CE129" s="53"/>
      <c r="CF129" s="53"/>
      <c r="CG129" s="53"/>
      <c r="CH129" s="53"/>
      <c r="CI129" s="53"/>
      <c r="CJ129" s="53"/>
      <c r="CK129" s="53"/>
      <c r="CL129" s="53"/>
      <c r="CM129" s="53"/>
      <c r="CN129" s="53"/>
      <c r="CO129" s="53"/>
      <c r="CP129" s="53"/>
      <c r="CQ129" s="53"/>
      <c r="CR129" s="53"/>
      <c r="CS129" s="53"/>
      <c r="CT129" s="53"/>
      <c r="CU129" s="53"/>
      <c r="CV129" s="53"/>
      <c r="CW129" s="53"/>
      <c r="CX129" s="53"/>
      <c r="CY129" s="53"/>
      <c r="CZ129" s="53"/>
      <c r="DA129" s="53"/>
      <c r="DB129" s="53"/>
      <c r="DC129" s="53"/>
      <c r="DD129" s="53"/>
      <c r="DE129" s="53"/>
      <c r="DF129" s="53"/>
      <c r="DG129" s="53"/>
      <c r="DH129" s="53"/>
      <c r="DI129" s="53"/>
      <c r="DJ129" s="53"/>
      <c r="DK129" s="53"/>
      <c r="DL129" s="53"/>
      <c r="DM129" s="53"/>
      <c r="DN129" s="53"/>
      <c r="DO129" s="53"/>
      <c r="DP129" s="53"/>
      <c r="DQ129" s="53"/>
      <c r="DR129" s="53"/>
      <c r="DS129" s="53"/>
      <c r="DT129" s="53"/>
      <c r="DU129" s="53"/>
      <c r="DV129" s="53"/>
      <c r="DW129" s="53"/>
      <c r="DX129" s="53"/>
      <c r="DY129" s="53"/>
      <c r="DZ129" s="53"/>
      <c r="EA129" s="53"/>
      <c r="EB129" s="53"/>
      <c r="EC129" s="53"/>
      <c r="ED129" s="53"/>
      <c r="EE129" s="53"/>
      <c r="EF129" s="53"/>
      <c r="EG129" s="53"/>
      <c r="EH129" s="53"/>
      <c r="EI129" s="53"/>
      <c r="EJ129" s="53"/>
      <c r="EK129" s="53"/>
      <c r="EL129" s="53"/>
      <c r="EM129" s="53"/>
      <c r="EN129" s="53"/>
      <c r="EO129" s="53"/>
      <c r="EP129" s="53"/>
      <c r="EQ129" s="53"/>
      <c r="ER129" s="53"/>
      <c r="ES129" s="53"/>
      <c r="ET129" s="53"/>
      <c r="EU129" s="53"/>
      <c r="EV129" s="53"/>
      <c r="EW129" s="53"/>
      <c r="EX129" s="53"/>
      <c r="EY129" s="53"/>
      <c r="EZ129" s="53"/>
      <c r="FA129" s="53"/>
      <c r="FB129" s="53"/>
      <c r="FC129" s="53"/>
      <c r="FD129" s="53"/>
      <c r="FE129" s="53"/>
      <c r="FF129" s="53"/>
      <c r="FG129" s="53"/>
      <c r="FH129" s="53"/>
      <c r="FI129" s="53"/>
      <c r="FJ129" s="53"/>
      <c r="FK129" s="53"/>
      <c r="FL129" s="53"/>
      <c r="FM129" s="53"/>
      <c r="FN129" s="53"/>
      <c r="FO129" s="53"/>
      <c r="FP129" s="53"/>
      <c r="FQ129" s="53"/>
      <c r="FR129" s="53"/>
      <c r="FS129" s="53"/>
      <c r="FT129" s="53"/>
      <c r="FU129" s="53"/>
      <c r="FV129" s="53"/>
      <c r="FW129" s="53"/>
      <c r="FX129" s="53"/>
      <c r="FY129" s="53"/>
      <c r="FZ129" s="53"/>
      <c r="GA129" s="53"/>
      <c r="GB129" s="53"/>
      <c r="GC129" s="53"/>
      <c r="GD129" s="53"/>
      <c r="GE129" s="53"/>
      <c r="GF129" s="53"/>
      <c r="GG129" s="53"/>
      <c r="GH129" s="53"/>
      <c r="GI129" s="53"/>
      <c r="GJ129" s="53"/>
      <c r="GK129" s="53"/>
      <c r="GL129" s="53"/>
      <c r="GM129" s="53"/>
      <c r="GN129" s="53"/>
      <c r="GO129" s="53"/>
      <c r="GP129" s="53"/>
      <c r="GQ129" s="53"/>
      <c r="GR129" s="53"/>
      <c r="GS129" s="53"/>
      <c r="GT129" s="53"/>
      <c r="GU129" s="53"/>
      <c r="GV129" s="53"/>
      <c r="GW129" s="53"/>
      <c r="GX129" s="53"/>
      <c r="GY129" s="53"/>
      <c r="GZ129" s="53"/>
      <c r="HA129" s="53"/>
      <c r="HB129" s="53"/>
      <c r="HC129" s="53"/>
      <c r="HD129" s="53"/>
      <c r="HE129" s="53"/>
      <c r="HF129" s="53"/>
      <c r="HG129" s="53"/>
      <c r="HH129" s="53"/>
      <c r="HI129" s="53"/>
      <c r="HJ129" s="53"/>
      <c r="HK129" s="53"/>
      <c r="HL129" s="53"/>
      <c r="HM129" s="53"/>
      <c r="HN129" s="53"/>
      <c r="HO129" s="53"/>
      <c r="HP129" s="53"/>
      <c r="HQ129" s="53"/>
      <c r="HR129" s="53"/>
    </row>
    <row r="130" spans="1:226" ht="23.25" customHeight="1" thickTop="1" x14ac:dyDescent="0.2">
      <c r="A130" s="893" t="s">
        <v>273</v>
      </c>
      <c r="B130" s="894"/>
      <c r="C130" s="920" t="s">
        <v>273</v>
      </c>
      <c r="D130" s="921"/>
      <c r="E130" s="901" t="s">
        <v>273</v>
      </c>
      <c r="F130" s="902"/>
      <c r="G130" s="922" t="s">
        <v>273</v>
      </c>
      <c r="H130" s="917"/>
      <c r="I130" s="913" t="s">
        <v>273</v>
      </c>
      <c r="J130" s="912"/>
      <c r="K130" s="900" t="s">
        <v>273</v>
      </c>
      <c r="L130" s="898"/>
      <c r="M130" s="900" t="s">
        <v>273</v>
      </c>
      <c r="N130" s="898"/>
      <c r="O130" s="889" t="s">
        <v>273</v>
      </c>
      <c r="P130" s="890"/>
      <c r="Q130" s="889" t="s">
        <v>273</v>
      </c>
      <c r="R130" s="890"/>
      <c r="S130" s="889" t="s">
        <v>273</v>
      </c>
      <c r="T130" s="890"/>
      <c r="U130" s="891" t="s">
        <v>273</v>
      </c>
      <c r="V130" s="892"/>
      <c r="W130" s="891" t="s">
        <v>273</v>
      </c>
      <c r="X130" s="892"/>
      <c r="Y130" s="891" t="s">
        <v>273</v>
      </c>
      <c r="Z130" s="892"/>
    </row>
    <row r="131" spans="1:226" x14ac:dyDescent="0.25">
      <c r="A131" s="54" t="s">
        <v>187</v>
      </c>
      <c r="B131" s="55" t="s">
        <v>402</v>
      </c>
      <c r="C131" s="65" t="s">
        <v>187</v>
      </c>
      <c r="D131" s="55" t="s">
        <v>402</v>
      </c>
      <c r="E131" s="134"/>
      <c r="F131" s="134"/>
      <c r="G131" s="210"/>
      <c r="H131" s="211"/>
      <c r="I131" s="68"/>
      <c r="J131" s="69"/>
      <c r="K131" s="68"/>
      <c r="L131" s="69"/>
      <c r="M131" s="68"/>
      <c r="N131" s="69"/>
      <c r="O131" s="70"/>
      <c r="P131" s="71"/>
      <c r="Q131" s="70"/>
      <c r="R131" s="71"/>
      <c r="S131" s="70"/>
      <c r="T131" s="71"/>
      <c r="U131" s="577"/>
      <c r="V131" s="578"/>
      <c r="W131" s="604"/>
      <c r="X131" s="605"/>
      <c r="Y131" s="604"/>
      <c r="Z131" s="605"/>
    </row>
    <row r="132" spans="1:226" x14ac:dyDescent="0.25">
      <c r="A132" s="63" t="s">
        <v>188</v>
      </c>
      <c r="B132" s="64" t="s">
        <v>403</v>
      </c>
      <c r="C132" s="65" t="s">
        <v>188</v>
      </c>
      <c r="D132" s="64" t="s">
        <v>403</v>
      </c>
      <c r="E132" s="134"/>
      <c r="F132" s="134"/>
      <c r="G132" s="212"/>
      <c r="H132" s="213"/>
      <c r="I132" s="68"/>
      <c r="J132" s="69"/>
      <c r="K132" s="68"/>
      <c r="L132" s="69"/>
      <c r="M132" s="68"/>
      <c r="N132" s="69"/>
      <c r="O132" s="70"/>
      <c r="P132" s="71"/>
      <c r="Q132" s="70"/>
      <c r="R132" s="71"/>
      <c r="S132" s="70"/>
      <c r="T132" s="71"/>
      <c r="U132" s="577"/>
      <c r="V132" s="578"/>
      <c r="W132" s="604"/>
      <c r="X132" s="605"/>
      <c r="Y132" s="604"/>
      <c r="Z132" s="605"/>
    </row>
    <row r="133" spans="1:226" x14ac:dyDescent="0.25">
      <c r="A133" s="63" t="s">
        <v>189</v>
      </c>
      <c r="B133" s="64" t="s">
        <v>89</v>
      </c>
      <c r="C133" s="65" t="s">
        <v>189</v>
      </c>
      <c r="D133" s="65" t="s">
        <v>89</v>
      </c>
      <c r="E133" s="66" t="s">
        <v>189</v>
      </c>
      <c r="F133" s="67" t="s">
        <v>89</v>
      </c>
      <c r="G133" s="68" t="s">
        <v>189</v>
      </c>
      <c r="H133" s="71" t="s">
        <v>89</v>
      </c>
      <c r="I133" s="214"/>
      <c r="J133" s="215"/>
      <c r="K133" s="216"/>
      <c r="L133" s="217"/>
      <c r="M133" s="68"/>
      <c r="N133" s="69"/>
      <c r="O133" s="70"/>
      <c r="P133" s="71"/>
      <c r="Q133" s="70"/>
      <c r="R133" s="71"/>
      <c r="S133" s="70"/>
      <c r="T133" s="71"/>
      <c r="U133" s="577"/>
      <c r="V133" s="578"/>
      <c r="W133" s="604"/>
      <c r="X133" s="605"/>
      <c r="Y133" s="604"/>
      <c r="Z133" s="605"/>
    </row>
    <row r="134" spans="1:226" ht="31.5" x14ac:dyDescent="0.25">
      <c r="A134" s="63" t="s">
        <v>190</v>
      </c>
      <c r="B134" s="64" t="s">
        <v>90</v>
      </c>
      <c r="C134" s="65" t="s">
        <v>190</v>
      </c>
      <c r="D134" s="65" t="s">
        <v>90</v>
      </c>
      <c r="E134" s="66" t="s">
        <v>190</v>
      </c>
      <c r="F134" s="67" t="s">
        <v>90</v>
      </c>
      <c r="G134" s="125" t="s">
        <v>190</v>
      </c>
      <c r="H134" s="158" t="s">
        <v>214</v>
      </c>
      <c r="I134" s="204"/>
      <c r="J134" s="205"/>
      <c r="K134" s="112"/>
      <c r="L134" s="113"/>
      <c r="M134" s="68"/>
      <c r="N134" s="69"/>
      <c r="O134" s="70"/>
      <c r="P134" s="71"/>
      <c r="Q134" s="70"/>
      <c r="R134" s="71"/>
      <c r="S134" s="70"/>
      <c r="T134" s="71"/>
      <c r="U134" s="577"/>
      <c r="V134" s="578"/>
      <c r="W134" s="604"/>
      <c r="X134" s="605"/>
      <c r="Y134" s="604"/>
      <c r="Z134" s="605"/>
    </row>
    <row r="135" spans="1:226" ht="31.5" x14ac:dyDescent="0.2">
      <c r="A135" s="63" t="s">
        <v>191</v>
      </c>
      <c r="B135" s="64" t="s">
        <v>91</v>
      </c>
      <c r="C135" s="65" t="s">
        <v>191</v>
      </c>
      <c r="D135" s="65" t="s">
        <v>91</v>
      </c>
      <c r="E135" s="218" t="s">
        <v>191</v>
      </c>
      <c r="F135" s="219" t="s">
        <v>91</v>
      </c>
      <c r="G135" s="220" t="s">
        <v>191</v>
      </c>
      <c r="H135" s="121" t="s">
        <v>91</v>
      </c>
      <c r="I135" s="68" t="s">
        <v>191</v>
      </c>
      <c r="J135" s="69" t="s">
        <v>91</v>
      </c>
      <c r="K135" s="68" t="s">
        <v>191</v>
      </c>
      <c r="L135" s="69" t="s">
        <v>91</v>
      </c>
      <c r="M135" s="68" t="s">
        <v>191</v>
      </c>
      <c r="N135" s="69" t="s">
        <v>91</v>
      </c>
      <c r="O135" s="70" t="s">
        <v>191</v>
      </c>
      <c r="P135" s="71" t="s">
        <v>91</v>
      </c>
      <c r="Q135" s="108" t="s">
        <v>191</v>
      </c>
      <c r="R135" s="109" t="s">
        <v>91</v>
      </c>
      <c r="S135" s="70" t="s">
        <v>191</v>
      </c>
      <c r="T135" s="71" t="s">
        <v>91</v>
      </c>
      <c r="U135" s="573" t="s">
        <v>191</v>
      </c>
      <c r="V135" s="109" t="s">
        <v>91</v>
      </c>
      <c r="W135" s="573" t="s">
        <v>191</v>
      </c>
      <c r="X135" s="109" t="s">
        <v>91</v>
      </c>
      <c r="Y135" s="582" t="s">
        <v>191</v>
      </c>
      <c r="Z135" s="71" t="s">
        <v>91</v>
      </c>
    </row>
    <row r="136" spans="1:226" x14ac:dyDescent="0.25">
      <c r="A136" s="63" t="s">
        <v>192</v>
      </c>
      <c r="B136" s="64" t="s">
        <v>405</v>
      </c>
      <c r="C136" s="88" t="s">
        <v>192</v>
      </c>
      <c r="D136" s="88" t="s">
        <v>405</v>
      </c>
      <c r="E136" s="221"/>
      <c r="F136" s="222"/>
      <c r="G136" s="210"/>
      <c r="H136" s="223"/>
      <c r="I136" s="68"/>
      <c r="J136" s="69"/>
      <c r="K136" s="68"/>
      <c r="L136" s="69"/>
      <c r="M136" s="68"/>
      <c r="N136" s="69"/>
      <c r="O136" s="70"/>
      <c r="P136" s="71"/>
      <c r="Q136" s="70"/>
      <c r="R136" s="71"/>
      <c r="S136" s="70"/>
      <c r="T136" s="71"/>
      <c r="U136" s="577"/>
      <c r="V136" s="578"/>
      <c r="W136" s="604"/>
      <c r="X136" s="605"/>
      <c r="Y136" s="604"/>
      <c r="Z136" s="605"/>
    </row>
    <row r="137" spans="1:226" x14ac:dyDescent="0.25">
      <c r="A137" s="63" t="s">
        <v>193</v>
      </c>
      <c r="B137" s="64" t="s">
        <v>404</v>
      </c>
      <c r="C137" s="65" t="s">
        <v>193</v>
      </c>
      <c r="D137" s="65" t="s">
        <v>404</v>
      </c>
      <c r="E137" s="224"/>
      <c r="F137" s="225"/>
      <c r="G137" s="212"/>
      <c r="H137" s="226"/>
      <c r="I137" s="68"/>
      <c r="J137" s="69"/>
      <c r="K137" s="68"/>
      <c r="L137" s="69"/>
      <c r="M137" s="68"/>
      <c r="N137" s="69"/>
      <c r="O137" s="70"/>
      <c r="P137" s="71"/>
      <c r="Q137" s="70"/>
      <c r="R137" s="71"/>
      <c r="S137" s="70"/>
      <c r="T137" s="71"/>
      <c r="U137" s="577"/>
      <c r="V137" s="578"/>
      <c r="W137" s="604"/>
      <c r="X137" s="605"/>
      <c r="Y137" s="604"/>
      <c r="Z137" s="605"/>
    </row>
    <row r="138" spans="1:226" ht="31.5" x14ac:dyDescent="0.2">
      <c r="A138" s="63" t="s">
        <v>194</v>
      </c>
      <c r="B138" s="64" t="s">
        <v>92</v>
      </c>
      <c r="C138" s="65" t="s">
        <v>194</v>
      </c>
      <c r="D138" s="65" t="s">
        <v>92</v>
      </c>
      <c r="E138" s="66" t="s">
        <v>194</v>
      </c>
      <c r="F138" s="67" t="s">
        <v>92</v>
      </c>
      <c r="G138" s="68" t="s">
        <v>194</v>
      </c>
      <c r="H138" s="69" t="s">
        <v>92</v>
      </c>
      <c r="I138" s="104" t="s">
        <v>194</v>
      </c>
      <c r="J138" s="105" t="s">
        <v>92</v>
      </c>
      <c r="K138" s="68" t="s">
        <v>194</v>
      </c>
      <c r="L138" s="69" t="s">
        <v>92</v>
      </c>
      <c r="M138" s="68" t="s">
        <v>194</v>
      </c>
      <c r="N138" s="69" t="s">
        <v>92</v>
      </c>
      <c r="O138" s="70" t="s">
        <v>194</v>
      </c>
      <c r="P138" s="71" t="s">
        <v>92</v>
      </c>
      <c r="Q138" s="70" t="s">
        <v>194</v>
      </c>
      <c r="R138" s="71" t="s">
        <v>92</v>
      </c>
      <c r="S138" s="70" t="s">
        <v>194</v>
      </c>
      <c r="T138" s="71" t="s">
        <v>92</v>
      </c>
      <c r="U138" s="582" t="s">
        <v>194</v>
      </c>
      <c r="V138" s="71" t="s">
        <v>92</v>
      </c>
      <c r="W138" s="582" t="s">
        <v>194</v>
      </c>
      <c r="X138" s="71" t="s">
        <v>92</v>
      </c>
      <c r="Y138" s="582" t="s">
        <v>194</v>
      </c>
      <c r="Z138" s="71" t="s">
        <v>92</v>
      </c>
    </row>
    <row r="139" spans="1:226" ht="38.25" customHeight="1" x14ac:dyDescent="0.2">
      <c r="A139" s="86" t="s">
        <v>195</v>
      </c>
      <c r="B139" s="87" t="s">
        <v>93</v>
      </c>
      <c r="C139" s="88" t="s">
        <v>195</v>
      </c>
      <c r="D139" s="88" t="s">
        <v>93</v>
      </c>
      <c r="E139" s="66" t="s">
        <v>195</v>
      </c>
      <c r="F139" s="67" t="s">
        <v>93</v>
      </c>
      <c r="G139" s="104" t="s">
        <v>195</v>
      </c>
      <c r="H139" s="227" t="s">
        <v>93</v>
      </c>
      <c r="I139" s="125" t="s">
        <v>195</v>
      </c>
      <c r="J139" s="228" t="s">
        <v>347</v>
      </c>
      <c r="K139" s="68" t="s">
        <v>195</v>
      </c>
      <c r="L139" s="69" t="s">
        <v>347</v>
      </c>
      <c r="M139" s="68" t="s">
        <v>195</v>
      </c>
      <c r="N139" s="69" t="s">
        <v>347</v>
      </c>
      <c r="O139" s="70" t="s">
        <v>195</v>
      </c>
      <c r="P139" s="71" t="s">
        <v>347</v>
      </c>
      <c r="Q139" s="108" t="s">
        <v>195</v>
      </c>
      <c r="R139" s="109" t="s">
        <v>347</v>
      </c>
      <c r="S139" s="108" t="s">
        <v>195</v>
      </c>
      <c r="T139" s="109" t="s">
        <v>347</v>
      </c>
      <c r="U139" s="573" t="s">
        <v>195</v>
      </c>
      <c r="V139" s="109" t="s">
        <v>347</v>
      </c>
      <c r="W139" s="582" t="s">
        <v>195</v>
      </c>
      <c r="X139" s="71" t="s">
        <v>347</v>
      </c>
      <c r="Y139" s="582" t="s">
        <v>195</v>
      </c>
      <c r="Z139" s="71" t="s">
        <v>347</v>
      </c>
    </row>
    <row r="140" spans="1:226" ht="38.25" customHeight="1" x14ac:dyDescent="0.2">
      <c r="A140" s="63"/>
      <c r="B140" s="64"/>
      <c r="C140" s="65"/>
      <c r="D140" s="65"/>
      <c r="E140" s="168" t="s">
        <v>196</v>
      </c>
      <c r="F140" s="169" t="s">
        <v>215</v>
      </c>
      <c r="G140" s="159" t="s">
        <v>196</v>
      </c>
      <c r="H140" s="160" t="s">
        <v>215</v>
      </c>
      <c r="I140" s="229" t="s">
        <v>196</v>
      </c>
      <c r="J140" s="230" t="s">
        <v>348</v>
      </c>
      <c r="K140" s="68" t="s">
        <v>196</v>
      </c>
      <c r="L140" s="69" t="s">
        <v>348</v>
      </c>
      <c r="M140" s="68" t="s">
        <v>196</v>
      </c>
      <c r="N140" s="69" t="s">
        <v>348</v>
      </c>
      <c r="O140" s="70" t="s">
        <v>196</v>
      </c>
      <c r="P140" s="71" t="s">
        <v>348</v>
      </c>
      <c r="Q140" s="108" t="s">
        <v>196</v>
      </c>
      <c r="R140" s="109" t="s">
        <v>348</v>
      </c>
      <c r="S140" s="108" t="s">
        <v>196</v>
      </c>
      <c r="T140" s="109" t="s">
        <v>348</v>
      </c>
      <c r="U140" s="573" t="s">
        <v>196</v>
      </c>
      <c r="V140" s="109" t="s">
        <v>348</v>
      </c>
      <c r="W140" s="573" t="s">
        <v>196</v>
      </c>
      <c r="X140" s="109" t="s">
        <v>348</v>
      </c>
      <c r="Y140" s="582" t="s">
        <v>196</v>
      </c>
      <c r="Z140" s="71" t="s">
        <v>348</v>
      </c>
    </row>
    <row r="141" spans="1:226" ht="37.5" customHeight="1" x14ac:dyDescent="0.2">
      <c r="A141" s="63"/>
      <c r="B141" s="64"/>
      <c r="C141" s="63"/>
      <c r="D141" s="64"/>
      <c r="E141" s="231" t="s">
        <v>197</v>
      </c>
      <c r="F141" s="232" t="s">
        <v>216</v>
      </c>
      <c r="G141" s="233" t="s">
        <v>197</v>
      </c>
      <c r="H141" s="121" t="s">
        <v>216</v>
      </c>
      <c r="I141" s="122" t="s">
        <v>197</v>
      </c>
      <c r="J141" s="124" t="s">
        <v>349</v>
      </c>
      <c r="K141" s="68" t="s">
        <v>197</v>
      </c>
      <c r="L141" s="69" t="s">
        <v>349</v>
      </c>
      <c r="M141" s="68" t="s">
        <v>197</v>
      </c>
      <c r="N141" s="69" t="s">
        <v>349</v>
      </c>
      <c r="O141" s="70" t="s">
        <v>197</v>
      </c>
      <c r="P141" s="71" t="s">
        <v>349</v>
      </c>
      <c r="Q141" s="157" t="s">
        <v>197</v>
      </c>
      <c r="R141" s="158" t="s">
        <v>465</v>
      </c>
      <c r="S141" s="108" t="s">
        <v>197</v>
      </c>
      <c r="T141" s="109" t="s">
        <v>465</v>
      </c>
      <c r="U141" s="573" t="s">
        <v>197</v>
      </c>
      <c r="V141" s="109" t="s">
        <v>465</v>
      </c>
      <c r="W141" s="573" t="s">
        <v>197</v>
      </c>
      <c r="X141" s="109" t="s">
        <v>465</v>
      </c>
      <c r="Y141" s="582" t="s">
        <v>197</v>
      </c>
      <c r="Z141" s="109" t="s">
        <v>465</v>
      </c>
    </row>
    <row r="142" spans="1:226" ht="27" customHeight="1" thickBot="1" x14ac:dyDescent="0.25">
      <c r="A142" s="72"/>
      <c r="B142" s="73"/>
      <c r="C142" s="74"/>
      <c r="D142" s="74"/>
      <c r="E142" s="153" t="s">
        <v>198</v>
      </c>
      <c r="F142" s="154" t="s">
        <v>217</v>
      </c>
      <c r="G142" s="68" t="s">
        <v>198</v>
      </c>
      <c r="H142" s="71" t="s">
        <v>217</v>
      </c>
      <c r="I142" s="134"/>
      <c r="J142" s="135"/>
      <c r="K142" s="70"/>
      <c r="L142" s="71"/>
      <c r="M142" s="77"/>
      <c r="N142" s="78"/>
      <c r="O142" s="79"/>
      <c r="P142" s="80"/>
      <c r="Q142" s="79"/>
      <c r="R142" s="80"/>
      <c r="S142" s="79"/>
      <c r="T142" s="80"/>
      <c r="U142" s="79"/>
      <c r="V142" s="80"/>
      <c r="W142" s="79"/>
      <c r="X142" s="80"/>
      <c r="Y142" s="79"/>
      <c r="Z142" s="80"/>
    </row>
    <row r="143" spans="1:226" ht="32.25" customHeight="1" thickTop="1" x14ac:dyDescent="0.2">
      <c r="A143" s="893" t="s">
        <v>274</v>
      </c>
      <c r="B143" s="894"/>
      <c r="C143" s="893" t="s">
        <v>274</v>
      </c>
      <c r="D143" s="894"/>
      <c r="E143" s="918" t="s">
        <v>274</v>
      </c>
      <c r="F143" s="919"/>
      <c r="G143" s="903" t="s">
        <v>274</v>
      </c>
      <c r="H143" s="904"/>
      <c r="I143" s="905" t="s">
        <v>274</v>
      </c>
      <c r="J143" s="904"/>
      <c r="K143" s="906" t="s">
        <v>274</v>
      </c>
      <c r="L143" s="904"/>
      <c r="M143" s="906" t="s">
        <v>274</v>
      </c>
      <c r="N143" s="904"/>
      <c r="O143" s="907" t="s">
        <v>274</v>
      </c>
      <c r="P143" s="908"/>
      <c r="Q143" s="907" t="s">
        <v>274</v>
      </c>
      <c r="R143" s="908"/>
      <c r="S143" s="907" t="s">
        <v>274</v>
      </c>
      <c r="T143" s="908"/>
      <c r="U143" s="909" t="s">
        <v>274</v>
      </c>
      <c r="V143" s="910"/>
      <c r="W143" s="909" t="s">
        <v>274</v>
      </c>
      <c r="X143" s="910"/>
      <c r="Y143" s="909" t="s">
        <v>274</v>
      </c>
      <c r="Z143" s="910"/>
    </row>
    <row r="144" spans="1:226" x14ac:dyDescent="0.25">
      <c r="A144" s="54" t="s">
        <v>187</v>
      </c>
      <c r="B144" s="55" t="s">
        <v>406</v>
      </c>
      <c r="C144" s="56" t="s">
        <v>187</v>
      </c>
      <c r="D144" s="234" t="s">
        <v>406</v>
      </c>
      <c r="E144" s="221"/>
      <c r="F144" s="222"/>
      <c r="G144" s="145"/>
      <c r="H144" s="146"/>
      <c r="I144" s="145"/>
      <c r="J144" s="146"/>
      <c r="K144" s="145"/>
      <c r="L144" s="146"/>
      <c r="M144" s="145"/>
      <c r="N144" s="146"/>
      <c r="O144" s="145"/>
      <c r="P144" s="146"/>
      <c r="Q144" s="145"/>
      <c r="R144" s="146"/>
      <c r="S144" s="145"/>
      <c r="T144" s="146"/>
      <c r="U144" s="577"/>
      <c r="V144" s="578"/>
      <c r="W144" s="604"/>
      <c r="X144" s="605"/>
      <c r="Y144" s="604"/>
      <c r="Z144" s="605"/>
    </row>
    <row r="145" spans="1:226" ht="31.5" x14ac:dyDescent="0.25">
      <c r="A145" s="63" t="s">
        <v>188</v>
      </c>
      <c r="B145" s="64" t="s">
        <v>407</v>
      </c>
      <c r="C145" s="65" t="s">
        <v>188</v>
      </c>
      <c r="D145" s="235" t="s">
        <v>407</v>
      </c>
      <c r="E145" s="224"/>
      <c r="F145" s="225"/>
      <c r="G145" s="145"/>
      <c r="H145" s="146"/>
      <c r="I145" s="145"/>
      <c r="J145" s="146"/>
      <c r="K145" s="145"/>
      <c r="L145" s="146"/>
      <c r="M145" s="145"/>
      <c r="N145" s="146"/>
      <c r="O145" s="145"/>
      <c r="P145" s="146"/>
      <c r="Q145" s="145"/>
      <c r="R145" s="146"/>
      <c r="S145" s="145"/>
      <c r="T145" s="146"/>
      <c r="U145" s="591"/>
      <c r="V145" s="592"/>
      <c r="W145" s="691"/>
      <c r="X145" s="692"/>
      <c r="Y145" s="691"/>
      <c r="Z145" s="692"/>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c r="CH145" s="53"/>
      <c r="CI145" s="53"/>
      <c r="CJ145" s="53"/>
      <c r="CK145" s="53"/>
      <c r="CL145" s="53"/>
      <c r="CM145" s="53"/>
      <c r="CN145" s="53"/>
      <c r="CO145" s="53"/>
      <c r="CP145" s="53"/>
      <c r="CQ145" s="53"/>
      <c r="CR145" s="53"/>
      <c r="CS145" s="53"/>
      <c r="CT145" s="53"/>
      <c r="CU145" s="53"/>
      <c r="CV145" s="53"/>
      <c r="CW145" s="53"/>
      <c r="CX145" s="53"/>
      <c r="CY145" s="53"/>
      <c r="CZ145" s="53"/>
      <c r="DA145" s="53"/>
      <c r="DB145" s="53"/>
      <c r="DC145" s="53"/>
      <c r="DD145" s="53"/>
      <c r="DE145" s="53"/>
      <c r="DF145" s="53"/>
      <c r="DG145" s="53"/>
      <c r="DH145" s="53"/>
      <c r="DI145" s="53"/>
      <c r="DJ145" s="53"/>
      <c r="DK145" s="53"/>
      <c r="DL145" s="53"/>
      <c r="DM145" s="53"/>
      <c r="DN145" s="53"/>
      <c r="DO145" s="53"/>
      <c r="DP145" s="53"/>
      <c r="DQ145" s="53"/>
      <c r="DR145" s="53"/>
      <c r="DS145" s="53"/>
      <c r="DT145" s="53"/>
      <c r="DU145" s="53"/>
      <c r="DV145" s="53"/>
      <c r="DW145" s="53"/>
      <c r="DX145" s="53"/>
      <c r="DY145" s="53"/>
      <c r="DZ145" s="53"/>
      <c r="EA145" s="53"/>
      <c r="EB145" s="53"/>
      <c r="EC145" s="53"/>
      <c r="ED145" s="53"/>
      <c r="EE145" s="53"/>
      <c r="EF145" s="53"/>
      <c r="EG145" s="53"/>
      <c r="EH145" s="53"/>
      <c r="EI145" s="53"/>
      <c r="EJ145" s="53"/>
      <c r="EK145" s="53"/>
      <c r="EL145" s="53"/>
      <c r="EM145" s="53"/>
      <c r="EN145" s="53"/>
      <c r="EO145" s="53"/>
      <c r="EP145" s="53"/>
      <c r="EQ145" s="53"/>
      <c r="ER145" s="53"/>
      <c r="ES145" s="53"/>
      <c r="ET145" s="53"/>
      <c r="EU145" s="53"/>
      <c r="EV145" s="53"/>
      <c r="EW145" s="53"/>
      <c r="EX145" s="53"/>
      <c r="EY145" s="53"/>
      <c r="EZ145" s="53"/>
      <c r="FA145" s="53"/>
      <c r="FB145" s="53"/>
      <c r="FC145" s="53"/>
      <c r="FD145" s="53"/>
      <c r="FE145" s="53"/>
      <c r="FF145" s="53"/>
      <c r="FG145" s="53"/>
      <c r="FH145" s="53"/>
      <c r="FI145" s="53"/>
      <c r="FJ145" s="53"/>
      <c r="FK145" s="53"/>
      <c r="FL145" s="53"/>
      <c r="FM145" s="53"/>
      <c r="FN145" s="53"/>
      <c r="FO145" s="53"/>
      <c r="FP145" s="53"/>
      <c r="FQ145" s="53"/>
      <c r="FR145" s="53"/>
      <c r="FS145" s="53"/>
      <c r="FT145" s="53"/>
      <c r="FU145" s="53"/>
      <c r="FV145" s="53"/>
      <c r="FW145" s="53"/>
      <c r="FX145" s="53"/>
      <c r="FY145" s="53"/>
      <c r="FZ145" s="53"/>
      <c r="GA145" s="53"/>
      <c r="GB145" s="53"/>
      <c r="GC145" s="53"/>
      <c r="GD145" s="53"/>
      <c r="GE145" s="53"/>
      <c r="GF145" s="53"/>
      <c r="GG145" s="53"/>
      <c r="GH145" s="53"/>
      <c r="GI145" s="53"/>
      <c r="GJ145" s="53"/>
      <c r="GK145" s="53"/>
      <c r="GL145" s="53"/>
      <c r="GM145" s="53"/>
      <c r="GN145" s="53"/>
      <c r="GO145" s="53"/>
      <c r="GP145" s="53"/>
      <c r="GQ145" s="53"/>
      <c r="GR145" s="53"/>
      <c r="GS145" s="53"/>
      <c r="GT145" s="53"/>
      <c r="GU145" s="53"/>
      <c r="GV145" s="53"/>
      <c r="GW145" s="53"/>
      <c r="GX145" s="53"/>
      <c r="GY145" s="53"/>
      <c r="GZ145" s="53"/>
      <c r="HA145" s="53"/>
      <c r="HB145" s="53"/>
      <c r="HC145" s="53"/>
      <c r="HD145" s="53"/>
      <c r="HE145" s="53"/>
      <c r="HF145" s="53"/>
      <c r="HG145" s="53"/>
      <c r="HH145" s="53"/>
      <c r="HI145" s="53"/>
      <c r="HJ145" s="53"/>
      <c r="HK145" s="53"/>
      <c r="HL145" s="53"/>
      <c r="HM145" s="53"/>
      <c r="HN145" s="53"/>
      <c r="HO145" s="53"/>
      <c r="HP145" s="53"/>
      <c r="HQ145" s="53"/>
      <c r="HR145" s="53"/>
    </row>
    <row r="146" spans="1:226" ht="18.75" customHeight="1" x14ac:dyDescent="0.2">
      <c r="A146" s="63" t="s">
        <v>189</v>
      </c>
      <c r="B146" s="64" t="s">
        <v>94</v>
      </c>
      <c r="C146" s="65" t="s">
        <v>189</v>
      </c>
      <c r="D146" s="235" t="s">
        <v>94</v>
      </c>
      <c r="E146" s="145" t="s">
        <v>189</v>
      </c>
      <c r="F146" s="146" t="s">
        <v>94</v>
      </c>
      <c r="G146" s="143" t="s">
        <v>189</v>
      </c>
      <c r="H146" s="115" t="s">
        <v>94</v>
      </c>
      <c r="I146" s="143" t="s">
        <v>189</v>
      </c>
      <c r="J146" s="115" t="s">
        <v>94</v>
      </c>
      <c r="K146" s="143" t="s">
        <v>189</v>
      </c>
      <c r="L146" s="115" t="s">
        <v>94</v>
      </c>
      <c r="M146" s="143" t="s">
        <v>189</v>
      </c>
      <c r="N146" s="115" t="s">
        <v>94</v>
      </c>
      <c r="O146" s="144" t="s">
        <v>189</v>
      </c>
      <c r="P146" s="113" t="s">
        <v>94</v>
      </c>
      <c r="Q146" s="144" t="s">
        <v>189</v>
      </c>
      <c r="R146" s="113" t="s">
        <v>94</v>
      </c>
      <c r="S146" s="144" t="s">
        <v>189</v>
      </c>
      <c r="T146" s="113" t="s">
        <v>94</v>
      </c>
      <c r="U146" s="606" t="s">
        <v>189</v>
      </c>
      <c r="V146" s="107" t="s">
        <v>578</v>
      </c>
      <c r="W146" s="582" t="s">
        <v>189</v>
      </c>
      <c r="X146" s="71" t="s">
        <v>578</v>
      </c>
      <c r="Y146" s="582" t="s">
        <v>189</v>
      </c>
      <c r="Z146" s="71" t="s">
        <v>578</v>
      </c>
    </row>
    <row r="147" spans="1:226" ht="19.5" customHeight="1" x14ac:dyDescent="0.2">
      <c r="A147" s="63" t="s">
        <v>190</v>
      </c>
      <c r="B147" s="64" t="s">
        <v>95</v>
      </c>
      <c r="C147" s="65" t="s">
        <v>190</v>
      </c>
      <c r="D147" s="235" t="s">
        <v>95</v>
      </c>
      <c r="E147" s="66" t="s">
        <v>190</v>
      </c>
      <c r="F147" s="67" t="s">
        <v>95</v>
      </c>
      <c r="G147" s="68" t="s">
        <v>190</v>
      </c>
      <c r="H147" s="69" t="s">
        <v>95</v>
      </c>
      <c r="I147" s="68" t="s">
        <v>190</v>
      </c>
      <c r="J147" s="69" t="s">
        <v>95</v>
      </c>
      <c r="K147" s="143" t="s">
        <v>190</v>
      </c>
      <c r="L147" s="115" t="s">
        <v>95</v>
      </c>
      <c r="M147" s="68" t="s">
        <v>190</v>
      </c>
      <c r="N147" s="69" t="s">
        <v>95</v>
      </c>
      <c r="O147" s="70" t="s">
        <v>190</v>
      </c>
      <c r="P147" s="71" t="s">
        <v>95</v>
      </c>
      <c r="Q147" s="70" t="s">
        <v>190</v>
      </c>
      <c r="R147" s="71" t="s">
        <v>95</v>
      </c>
      <c r="S147" s="70" t="s">
        <v>190</v>
      </c>
      <c r="T147" s="71" t="s">
        <v>95</v>
      </c>
      <c r="U147" s="582" t="s">
        <v>190</v>
      </c>
      <c r="V147" s="71" t="s">
        <v>95</v>
      </c>
      <c r="W147" s="582" t="s">
        <v>190</v>
      </c>
      <c r="X147" s="71" t="s">
        <v>95</v>
      </c>
      <c r="Y147" s="606" t="s">
        <v>190</v>
      </c>
      <c r="Z147" s="107" t="s">
        <v>689</v>
      </c>
    </row>
    <row r="148" spans="1:226" ht="72" customHeight="1" x14ac:dyDescent="0.2">
      <c r="A148" s="63"/>
      <c r="B148" s="64"/>
      <c r="C148" s="65"/>
      <c r="D148" s="247"/>
      <c r="E148" s="153" t="s">
        <v>191</v>
      </c>
      <c r="F148" s="154" t="s">
        <v>218</v>
      </c>
      <c r="G148" s="104" t="s">
        <v>191</v>
      </c>
      <c r="H148" s="105" t="s">
        <v>218</v>
      </c>
      <c r="I148" s="122" t="s">
        <v>191</v>
      </c>
      <c r="J148" s="124" t="s">
        <v>218</v>
      </c>
      <c r="K148" s="143" t="s">
        <v>191</v>
      </c>
      <c r="L148" s="115" t="s">
        <v>218</v>
      </c>
      <c r="M148" s="68" t="s">
        <v>191</v>
      </c>
      <c r="N148" s="69" t="s">
        <v>218</v>
      </c>
      <c r="O148" s="70" t="s">
        <v>191</v>
      </c>
      <c r="P148" s="71" t="s">
        <v>218</v>
      </c>
      <c r="Q148" s="157" t="s">
        <v>191</v>
      </c>
      <c r="R148" s="158" t="s">
        <v>466</v>
      </c>
      <c r="S148" s="70" t="s">
        <v>191</v>
      </c>
      <c r="T148" s="71" t="s">
        <v>466</v>
      </c>
      <c r="U148" s="582" t="s">
        <v>191</v>
      </c>
      <c r="V148" s="71" t="s">
        <v>466</v>
      </c>
      <c r="W148" s="582" t="s">
        <v>191</v>
      </c>
      <c r="X148" s="71" t="s">
        <v>466</v>
      </c>
      <c r="Y148" s="582" t="s">
        <v>191</v>
      </c>
      <c r="Z148" s="71" t="s">
        <v>466</v>
      </c>
    </row>
    <row r="149" spans="1:226" ht="39" customHeight="1" x14ac:dyDescent="0.25">
      <c r="A149" s="63"/>
      <c r="B149" s="64"/>
      <c r="C149" s="65"/>
      <c r="D149" s="247"/>
      <c r="E149" s="153" t="s">
        <v>192</v>
      </c>
      <c r="F149" s="154" t="s">
        <v>219</v>
      </c>
      <c r="G149" s="68" t="s">
        <v>192</v>
      </c>
      <c r="H149" s="69" t="s">
        <v>219</v>
      </c>
      <c r="I149" s="204"/>
      <c r="J149" s="205"/>
      <c r="K149" s="112"/>
      <c r="L149" s="113"/>
      <c r="M149" s="68"/>
      <c r="N149" s="69"/>
      <c r="O149" s="70"/>
      <c r="P149" s="71"/>
      <c r="Q149" s="70"/>
      <c r="R149" s="71"/>
      <c r="S149" s="70"/>
      <c r="T149" s="71"/>
      <c r="U149" s="577"/>
      <c r="V149" s="578"/>
      <c r="W149" s="604"/>
      <c r="X149" s="605"/>
      <c r="Y149" s="604"/>
      <c r="Z149" s="605"/>
    </row>
    <row r="150" spans="1:226" ht="36" customHeight="1" x14ac:dyDescent="0.25">
      <c r="A150" s="63"/>
      <c r="B150" s="64"/>
      <c r="C150" s="65"/>
      <c r="D150" s="247"/>
      <c r="E150" s="153" t="s">
        <v>193</v>
      </c>
      <c r="F150" s="154" t="s">
        <v>220</v>
      </c>
      <c r="G150" s="68" t="s">
        <v>193</v>
      </c>
      <c r="H150" s="69" t="s">
        <v>220</v>
      </c>
      <c r="I150" s="68" t="s">
        <v>193</v>
      </c>
      <c r="J150" s="69" t="s">
        <v>220</v>
      </c>
      <c r="K150" s="68" t="s">
        <v>193</v>
      </c>
      <c r="L150" s="69" t="s">
        <v>220</v>
      </c>
      <c r="M150" s="68" t="s">
        <v>193</v>
      </c>
      <c r="N150" s="69" t="s">
        <v>220</v>
      </c>
      <c r="O150" s="70" t="s">
        <v>193</v>
      </c>
      <c r="P150" s="71" t="s">
        <v>220</v>
      </c>
      <c r="Q150" s="134"/>
      <c r="R150" s="135"/>
      <c r="S150" s="70"/>
      <c r="T150" s="71"/>
      <c r="U150" s="577"/>
      <c r="V150" s="578"/>
      <c r="W150" s="604"/>
      <c r="X150" s="605"/>
      <c r="Y150" s="604"/>
      <c r="Z150" s="605"/>
    </row>
    <row r="151" spans="1:226" ht="42.75" customHeight="1" x14ac:dyDescent="0.2">
      <c r="A151" s="63"/>
      <c r="B151" s="64"/>
      <c r="C151" s="65"/>
      <c r="D151" s="247"/>
      <c r="E151" s="149" t="s">
        <v>194</v>
      </c>
      <c r="F151" s="150" t="s">
        <v>221</v>
      </c>
      <c r="G151" s="151" t="s">
        <v>194</v>
      </c>
      <c r="H151" s="152" t="s">
        <v>221</v>
      </c>
      <c r="I151" s="59" t="s">
        <v>194</v>
      </c>
      <c r="J151" s="60" t="s">
        <v>221</v>
      </c>
      <c r="K151" s="59" t="s">
        <v>194</v>
      </c>
      <c r="L151" s="60" t="s">
        <v>221</v>
      </c>
      <c r="M151" s="59" t="s">
        <v>194</v>
      </c>
      <c r="N151" s="60" t="s">
        <v>221</v>
      </c>
      <c r="O151" s="61" t="s">
        <v>194</v>
      </c>
      <c r="P151" s="62" t="s">
        <v>221</v>
      </c>
      <c r="Q151" s="475" t="s">
        <v>194</v>
      </c>
      <c r="R151" s="476" t="s">
        <v>535</v>
      </c>
      <c r="S151" s="61" t="s">
        <v>194</v>
      </c>
      <c r="T151" s="62" t="s">
        <v>535</v>
      </c>
      <c r="U151" s="582" t="s">
        <v>194</v>
      </c>
      <c r="V151" s="71" t="s">
        <v>535</v>
      </c>
      <c r="W151" s="582" t="s">
        <v>194</v>
      </c>
      <c r="X151" s="71" t="s">
        <v>535</v>
      </c>
      <c r="Y151" s="573" t="s">
        <v>194</v>
      </c>
      <c r="Z151" s="109" t="s">
        <v>535</v>
      </c>
    </row>
    <row r="152" spans="1:226" ht="70.5" customHeight="1" thickBot="1" x14ac:dyDescent="0.25">
      <c r="A152" s="63"/>
      <c r="B152" s="64"/>
      <c r="C152" s="63"/>
      <c r="D152" s="64"/>
      <c r="E152" s="66"/>
      <c r="F152" s="67"/>
      <c r="G152" s="163"/>
      <c r="H152" s="164"/>
      <c r="I152" s="159"/>
      <c r="J152" s="160"/>
      <c r="K152" s="68"/>
      <c r="L152" s="69"/>
      <c r="M152" s="68"/>
      <c r="N152" s="69"/>
      <c r="O152" s="70"/>
      <c r="P152" s="71"/>
      <c r="Q152" s="132" t="s">
        <v>195</v>
      </c>
      <c r="R152" s="133" t="s">
        <v>467</v>
      </c>
      <c r="S152" s="70" t="s">
        <v>195</v>
      </c>
      <c r="T152" s="71" t="s">
        <v>467</v>
      </c>
      <c r="U152" s="70" t="s">
        <v>195</v>
      </c>
      <c r="V152" s="71" t="s">
        <v>467</v>
      </c>
      <c r="W152" s="70" t="s">
        <v>195</v>
      </c>
      <c r="X152" s="71" t="s">
        <v>467</v>
      </c>
      <c r="Y152" s="70" t="s">
        <v>195</v>
      </c>
      <c r="Z152" s="71" t="s">
        <v>467</v>
      </c>
    </row>
    <row r="153" spans="1:226" ht="33" customHeight="1" thickTop="1" x14ac:dyDescent="0.2">
      <c r="A153" s="893" t="s">
        <v>275</v>
      </c>
      <c r="B153" s="894"/>
      <c r="C153" s="893" t="s">
        <v>275</v>
      </c>
      <c r="D153" s="894"/>
      <c r="E153" s="901" t="s">
        <v>275</v>
      </c>
      <c r="F153" s="902"/>
      <c r="G153" s="911" t="s">
        <v>275</v>
      </c>
      <c r="H153" s="912"/>
      <c r="I153" s="913" t="s">
        <v>275</v>
      </c>
      <c r="J153" s="912"/>
      <c r="K153" s="900" t="s">
        <v>275</v>
      </c>
      <c r="L153" s="898"/>
      <c r="M153" s="916" t="s">
        <v>275</v>
      </c>
      <c r="N153" s="917"/>
      <c r="O153" s="914" t="s">
        <v>275</v>
      </c>
      <c r="P153" s="915"/>
      <c r="Q153" s="914" t="s">
        <v>275</v>
      </c>
      <c r="R153" s="915"/>
      <c r="S153" s="914" t="s">
        <v>275</v>
      </c>
      <c r="T153" s="915"/>
      <c r="U153" s="914" t="s">
        <v>275</v>
      </c>
      <c r="V153" s="915"/>
      <c r="W153" s="914" t="s">
        <v>275</v>
      </c>
      <c r="X153" s="915"/>
      <c r="Y153" s="914" t="s">
        <v>275</v>
      </c>
      <c r="Z153" s="915"/>
    </row>
    <row r="154" spans="1:226" x14ac:dyDescent="0.25">
      <c r="A154" s="54" t="s">
        <v>187</v>
      </c>
      <c r="B154" s="55" t="s">
        <v>408</v>
      </c>
      <c r="C154" s="56" t="s">
        <v>187</v>
      </c>
      <c r="D154" s="56" t="s">
        <v>408</v>
      </c>
      <c r="E154" s="238"/>
      <c r="F154" s="239"/>
      <c r="G154" s="240"/>
      <c r="H154" s="241"/>
      <c r="I154" s="242"/>
      <c r="J154" s="243"/>
      <c r="K154" s="190"/>
      <c r="L154" s="244"/>
      <c r="M154" s="242"/>
      <c r="N154" s="243"/>
      <c r="O154" s="245"/>
      <c r="P154" s="243"/>
      <c r="Q154" s="245"/>
      <c r="R154" s="243"/>
      <c r="S154" s="548"/>
      <c r="T154" s="549"/>
      <c r="U154" s="577"/>
      <c r="V154" s="578"/>
      <c r="W154" s="604"/>
      <c r="X154" s="605"/>
      <c r="Y154" s="604"/>
      <c r="Z154" s="605"/>
    </row>
    <row r="155" spans="1:226" ht="20.25" customHeight="1" x14ac:dyDescent="0.25">
      <c r="A155" s="246" t="s">
        <v>188</v>
      </c>
      <c r="B155" s="247" t="s">
        <v>409</v>
      </c>
      <c r="C155" s="235" t="s">
        <v>188</v>
      </c>
      <c r="D155" s="235" t="s">
        <v>409</v>
      </c>
      <c r="E155" s="238"/>
      <c r="F155" s="248"/>
      <c r="G155" s="190"/>
      <c r="H155" s="244"/>
      <c r="I155" s="190"/>
      <c r="J155" s="244"/>
      <c r="K155" s="190"/>
      <c r="L155" s="244"/>
      <c r="M155" s="190"/>
      <c r="N155" s="244"/>
      <c r="O155" s="192"/>
      <c r="P155" s="244"/>
      <c r="Q155" s="192"/>
      <c r="R155" s="244"/>
      <c r="S155" s="550"/>
      <c r="T155" s="551"/>
      <c r="U155" s="591"/>
      <c r="V155" s="592"/>
      <c r="W155" s="691"/>
      <c r="X155" s="692"/>
      <c r="Y155" s="691"/>
      <c r="Z155" s="692"/>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c r="CH155" s="53"/>
      <c r="CI155" s="53"/>
      <c r="CJ155" s="53"/>
      <c r="CK155" s="53"/>
      <c r="CL155" s="53"/>
      <c r="CM155" s="53"/>
      <c r="CN155" s="53"/>
      <c r="CO155" s="53"/>
      <c r="CP155" s="53"/>
      <c r="CQ155" s="53"/>
      <c r="CR155" s="53"/>
      <c r="CS155" s="53"/>
      <c r="CT155" s="53"/>
      <c r="CU155" s="53"/>
      <c r="CV155" s="53"/>
      <c r="CW155" s="53"/>
      <c r="CX155" s="53"/>
      <c r="CY155" s="53"/>
      <c r="CZ155" s="53"/>
      <c r="DA155" s="53"/>
      <c r="DB155" s="53"/>
      <c r="DC155" s="53"/>
      <c r="DD155" s="53"/>
      <c r="DE155" s="53"/>
      <c r="DF155" s="53"/>
      <c r="DG155" s="53"/>
      <c r="DH155" s="53"/>
      <c r="DI155" s="53"/>
      <c r="DJ155" s="53"/>
      <c r="DK155" s="53"/>
      <c r="DL155" s="53"/>
      <c r="DM155" s="53"/>
      <c r="DN155" s="53"/>
      <c r="DO155" s="53"/>
      <c r="DP155" s="53"/>
      <c r="DQ155" s="53"/>
      <c r="DR155" s="53"/>
      <c r="DS155" s="53"/>
      <c r="DT155" s="53"/>
      <c r="DU155" s="53"/>
      <c r="DV155" s="53"/>
      <c r="DW155" s="53"/>
      <c r="DX155" s="53"/>
      <c r="DY155" s="53"/>
      <c r="DZ155" s="53"/>
      <c r="EA155" s="53"/>
      <c r="EB155" s="53"/>
      <c r="EC155" s="53"/>
      <c r="ED155" s="53"/>
      <c r="EE155" s="53"/>
      <c r="EF155" s="53"/>
      <c r="EG155" s="53"/>
      <c r="EH155" s="53"/>
      <c r="EI155" s="53"/>
      <c r="EJ155" s="53"/>
      <c r="EK155" s="53"/>
      <c r="EL155" s="53"/>
      <c r="EM155" s="53"/>
      <c r="EN155" s="53"/>
      <c r="EO155" s="53"/>
      <c r="EP155" s="53"/>
      <c r="EQ155" s="53"/>
      <c r="ER155" s="53"/>
      <c r="ES155" s="53"/>
      <c r="ET155" s="53"/>
      <c r="EU155" s="53"/>
      <c r="EV155" s="53"/>
      <c r="EW155" s="53"/>
      <c r="EX155" s="53"/>
      <c r="EY155" s="53"/>
      <c r="EZ155" s="53"/>
      <c r="FA155" s="53"/>
      <c r="FB155" s="53"/>
      <c r="FC155" s="53"/>
      <c r="FD155" s="53"/>
      <c r="FE155" s="53"/>
      <c r="FF155" s="53"/>
      <c r="FG155" s="53"/>
      <c r="FH155" s="53"/>
      <c r="FI155" s="53"/>
      <c r="FJ155" s="53"/>
      <c r="FK155" s="53"/>
      <c r="FL155" s="53"/>
      <c r="FM155" s="53"/>
      <c r="FN155" s="53"/>
      <c r="FO155" s="53"/>
      <c r="FP155" s="53"/>
      <c r="FQ155" s="53"/>
      <c r="FR155" s="53"/>
      <c r="FS155" s="53"/>
      <c r="FT155" s="53"/>
      <c r="FU155" s="53"/>
      <c r="FV155" s="53"/>
      <c r="FW155" s="53"/>
      <c r="FX155" s="53"/>
      <c r="FY155" s="53"/>
      <c r="FZ155" s="53"/>
      <c r="GA155" s="53"/>
      <c r="GB155" s="53"/>
      <c r="GC155" s="53"/>
      <c r="GD155" s="53"/>
      <c r="GE155" s="53"/>
      <c r="GF155" s="53"/>
      <c r="GG155" s="53"/>
      <c r="GH155" s="53"/>
      <c r="GI155" s="53"/>
      <c r="GJ155" s="53"/>
      <c r="GK155" s="53"/>
      <c r="GL155" s="53"/>
      <c r="GM155" s="53"/>
      <c r="GN155" s="53"/>
      <c r="GO155" s="53"/>
      <c r="GP155" s="53"/>
      <c r="GQ155" s="53"/>
      <c r="GR155" s="53"/>
      <c r="GS155" s="53"/>
      <c r="GT155" s="53"/>
      <c r="GU155" s="53"/>
      <c r="GV155" s="53"/>
      <c r="GW155" s="53"/>
      <c r="GX155" s="53"/>
      <c r="GY155" s="53"/>
      <c r="GZ155" s="53"/>
      <c r="HA155" s="53"/>
      <c r="HB155" s="53"/>
      <c r="HC155" s="53"/>
      <c r="HD155" s="53"/>
      <c r="HE155" s="53"/>
      <c r="HF155" s="53"/>
      <c r="HG155" s="53"/>
      <c r="HH155" s="53"/>
      <c r="HI155" s="53"/>
      <c r="HJ155" s="53"/>
      <c r="HK155" s="53"/>
      <c r="HL155" s="53"/>
      <c r="HM155" s="53"/>
      <c r="HN155" s="53"/>
      <c r="HO155" s="53"/>
      <c r="HP155" s="53"/>
      <c r="HQ155" s="53"/>
      <c r="HR155" s="53"/>
    </row>
    <row r="156" spans="1:226" ht="36" customHeight="1" x14ac:dyDescent="0.25">
      <c r="A156" s="246" t="s">
        <v>189</v>
      </c>
      <c r="B156" s="247" t="s">
        <v>410</v>
      </c>
      <c r="C156" s="235" t="s">
        <v>189</v>
      </c>
      <c r="D156" s="249" t="s">
        <v>410</v>
      </c>
      <c r="E156" s="239"/>
      <c r="F156" s="248"/>
      <c r="G156" s="59"/>
      <c r="H156" s="60"/>
      <c r="I156" s="59"/>
      <c r="J156" s="60"/>
      <c r="K156" s="59"/>
      <c r="L156" s="60"/>
      <c r="M156" s="59"/>
      <c r="N156" s="60"/>
      <c r="O156" s="61"/>
      <c r="P156" s="62"/>
      <c r="Q156" s="61"/>
      <c r="R156" s="62"/>
      <c r="S156" s="61"/>
      <c r="T156" s="62"/>
      <c r="U156" s="577"/>
      <c r="V156" s="578"/>
      <c r="W156" s="604"/>
      <c r="X156" s="605"/>
      <c r="Y156" s="604"/>
      <c r="Z156" s="605"/>
    </row>
    <row r="157" spans="1:226" ht="37.5" customHeight="1" x14ac:dyDescent="0.2">
      <c r="A157" s="250"/>
      <c r="B157" s="251"/>
      <c r="C157" s="236"/>
      <c r="D157" s="236"/>
      <c r="E157" s="153" t="s">
        <v>190</v>
      </c>
      <c r="F157" s="154" t="s">
        <v>258</v>
      </c>
      <c r="G157" s="66" t="s">
        <v>190</v>
      </c>
      <c r="H157" s="252" t="s">
        <v>258</v>
      </c>
      <c r="I157" s="253" t="s">
        <v>190</v>
      </c>
      <c r="J157" s="252" t="s">
        <v>258</v>
      </c>
      <c r="K157" s="254" t="s">
        <v>190</v>
      </c>
      <c r="L157" s="255" t="s">
        <v>258</v>
      </c>
      <c r="M157" s="253" t="s">
        <v>190</v>
      </c>
      <c r="N157" s="252" t="s">
        <v>258</v>
      </c>
      <c r="O157" s="253" t="s">
        <v>190</v>
      </c>
      <c r="P157" s="252" t="s">
        <v>258</v>
      </c>
      <c r="Q157" s="477" t="s">
        <v>190</v>
      </c>
      <c r="R157" s="260" t="s">
        <v>258</v>
      </c>
      <c r="S157" s="253" t="s">
        <v>190</v>
      </c>
      <c r="T157" s="252" t="s">
        <v>258</v>
      </c>
      <c r="U157" s="582" t="s">
        <v>190</v>
      </c>
      <c r="V157" s="71" t="s">
        <v>468</v>
      </c>
      <c r="W157" s="582" t="s">
        <v>190</v>
      </c>
      <c r="X157" s="71" t="s">
        <v>468</v>
      </c>
      <c r="Y157" s="582" t="s">
        <v>190</v>
      </c>
      <c r="Z157" s="71" t="s">
        <v>468</v>
      </c>
    </row>
    <row r="158" spans="1:226" ht="43.5" customHeight="1" thickBot="1" x14ac:dyDescent="0.25">
      <c r="A158" s="256"/>
      <c r="B158" s="257"/>
      <c r="C158" s="237"/>
      <c r="D158" s="237"/>
      <c r="E158" s="258" t="s">
        <v>191</v>
      </c>
      <c r="F158" s="259" t="s">
        <v>222</v>
      </c>
      <c r="G158" s="75" t="s">
        <v>191</v>
      </c>
      <c r="H158" s="80" t="s">
        <v>222</v>
      </c>
      <c r="I158" s="94" t="s">
        <v>191</v>
      </c>
      <c r="J158" s="80" t="s">
        <v>222</v>
      </c>
      <c r="K158" s="94" t="s">
        <v>191</v>
      </c>
      <c r="L158" s="80" t="s">
        <v>222</v>
      </c>
      <c r="M158" s="94" t="s">
        <v>191</v>
      </c>
      <c r="N158" s="80" t="s">
        <v>222</v>
      </c>
      <c r="O158" s="94" t="s">
        <v>191</v>
      </c>
      <c r="P158" s="80" t="s">
        <v>222</v>
      </c>
      <c r="Q158" s="94" t="s">
        <v>191</v>
      </c>
      <c r="R158" s="80" t="s">
        <v>222</v>
      </c>
      <c r="S158" s="94" t="s">
        <v>191</v>
      </c>
      <c r="T158" s="80" t="s">
        <v>222</v>
      </c>
      <c r="U158" s="120" t="s">
        <v>191</v>
      </c>
      <c r="V158" s="121" t="s">
        <v>222</v>
      </c>
      <c r="W158" s="120" t="s">
        <v>191</v>
      </c>
      <c r="X158" s="121" t="s">
        <v>222</v>
      </c>
      <c r="Y158" s="120" t="s">
        <v>191</v>
      </c>
      <c r="Z158" s="121" t="s">
        <v>222</v>
      </c>
    </row>
    <row r="159" spans="1:226" ht="21.75" customHeight="1" thickTop="1" x14ac:dyDescent="0.2">
      <c r="A159" s="893" t="s">
        <v>276</v>
      </c>
      <c r="B159" s="894"/>
      <c r="C159" s="893" t="s">
        <v>276</v>
      </c>
      <c r="D159" s="894"/>
      <c r="E159" s="901" t="s">
        <v>276</v>
      </c>
      <c r="F159" s="902"/>
      <c r="G159" s="897" t="s">
        <v>276</v>
      </c>
      <c r="H159" s="898"/>
      <c r="I159" s="899" t="s">
        <v>276</v>
      </c>
      <c r="J159" s="898"/>
      <c r="K159" s="900" t="s">
        <v>276</v>
      </c>
      <c r="L159" s="898"/>
      <c r="M159" s="900" t="s">
        <v>276</v>
      </c>
      <c r="N159" s="898"/>
      <c r="O159" s="889" t="s">
        <v>276</v>
      </c>
      <c r="P159" s="890"/>
      <c r="Q159" s="889" t="s">
        <v>276</v>
      </c>
      <c r="R159" s="890"/>
      <c r="S159" s="889" t="s">
        <v>276</v>
      </c>
      <c r="T159" s="890"/>
      <c r="U159" s="889" t="s">
        <v>276</v>
      </c>
      <c r="V159" s="890"/>
      <c r="W159" s="889" t="s">
        <v>276</v>
      </c>
      <c r="X159" s="890"/>
      <c r="Y159" s="889" t="s">
        <v>276</v>
      </c>
      <c r="Z159" s="890"/>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53"/>
      <c r="BV159" s="53"/>
      <c r="BW159" s="53"/>
      <c r="BX159" s="53"/>
      <c r="BY159" s="53"/>
      <c r="BZ159" s="53"/>
      <c r="CA159" s="53"/>
      <c r="CB159" s="53"/>
      <c r="CC159" s="53"/>
      <c r="CD159" s="53"/>
      <c r="CE159" s="53"/>
      <c r="CF159" s="53"/>
      <c r="CG159" s="53"/>
      <c r="CH159" s="53"/>
      <c r="CI159" s="53"/>
      <c r="CJ159" s="53"/>
      <c r="CK159" s="53"/>
      <c r="CL159" s="53"/>
      <c r="CM159" s="53"/>
      <c r="CN159" s="53"/>
      <c r="CO159" s="53"/>
      <c r="CP159" s="53"/>
      <c r="CQ159" s="53"/>
      <c r="CR159" s="53"/>
      <c r="CS159" s="53"/>
      <c r="CT159" s="53"/>
      <c r="CU159" s="53"/>
      <c r="CV159" s="53"/>
      <c r="CW159" s="53"/>
      <c r="CX159" s="53"/>
      <c r="CY159" s="53"/>
      <c r="CZ159" s="53"/>
      <c r="DA159" s="53"/>
      <c r="DB159" s="53"/>
      <c r="DC159" s="53"/>
      <c r="DD159" s="53"/>
      <c r="DE159" s="53"/>
      <c r="DF159" s="53"/>
      <c r="DG159" s="53"/>
      <c r="DH159" s="53"/>
      <c r="DI159" s="53"/>
      <c r="DJ159" s="53"/>
      <c r="DK159" s="53"/>
      <c r="DL159" s="53"/>
      <c r="DM159" s="53"/>
      <c r="DN159" s="53"/>
      <c r="DO159" s="53"/>
      <c r="DP159" s="53"/>
      <c r="DQ159" s="53"/>
      <c r="DR159" s="53"/>
      <c r="DS159" s="53"/>
      <c r="DT159" s="53"/>
      <c r="DU159" s="53"/>
      <c r="DV159" s="53"/>
      <c r="DW159" s="53"/>
      <c r="DX159" s="53"/>
      <c r="DY159" s="53"/>
      <c r="DZ159" s="53"/>
      <c r="EA159" s="53"/>
      <c r="EB159" s="53"/>
      <c r="EC159" s="53"/>
      <c r="ED159" s="53"/>
      <c r="EE159" s="53"/>
      <c r="EF159" s="53"/>
      <c r="EG159" s="53"/>
      <c r="EH159" s="53"/>
      <c r="EI159" s="53"/>
      <c r="EJ159" s="53"/>
      <c r="EK159" s="53"/>
      <c r="EL159" s="53"/>
      <c r="EM159" s="53"/>
      <c r="EN159" s="53"/>
      <c r="EO159" s="53"/>
      <c r="EP159" s="53"/>
      <c r="EQ159" s="53"/>
      <c r="ER159" s="53"/>
      <c r="ES159" s="53"/>
      <c r="ET159" s="53"/>
      <c r="EU159" s="53"/>
      <c r="EV159" s="53"/>
      <c r="EW159" s="53"/>
      <c r="EX159" s="53"/>
      <c r="EY159" s="53"/>
      <c r="EZ159" s="53"/>
      <c r="FA159" s="53"/>
      <c r="FB159" s="53"/>
      <c r="FC159" s="53"/>
      <c r="FD159" s="53"/>
      <c r="FE159" s="53"/>
      <c r="FF159" s="53"/>
      <c r="FG159" s="53"/>
      <c r="FH159" s="53"/>
      <c r="FI159" s="53"/>
      <c r="FJ159" s="53"/>
      <c r="FK159" s="53"/>
      <c r="FL159" s="53"/>
      <c r="FM159" s="53"/>
      <c r="FN159" s="53"/>
      <c r="FO159" s="53"/>
      <c r="FP159" s="53"/>
      <c r="FQ159" s="53"/>
      <c r="FR159" s="53"/>
      <c r="FS159" s="53"/>
      <c r="FT159" s="53"/>
      <c r="FU159" s="53"/>
      <c r="FV159" s="53"/>
      <c r="FW159" s="53"/>
      <c r="FX159" s="53"/>
      <c r="FY159" s="53"/>
      <c r="FZ159" s="53"/>
      <c r="GA159" s="53"/>
      <c r="GB159" s="53"/>
      <c r="GC159" s="53"/>
      <c r="GD159" s="53"/>
      <c r="GE159" s="53"/>
      <c r="GF159" s="53"/>
      <c r="GG159" s="53"/>
      <c r="GH159" s="53"/>
      <c r="GI159" s="53"/>
      <c r="GJ159" s="53"/>
      <c r="GK159" s="53"/>
      <c r="GL159" s="53"/>
      <c r="GM159" s="53"/>
      <c r="GN159" s="53"/>
      <c r="GO159" s="53"/>
      <c r="GP159" s="53"/>
      <c r="GQ159" s="53"/>
      <c r="GR159" s="53"/>
      <c r="GS159" s="53"/>
      <c r="GT159" s="53"/>
      <c r="GU159" s="53"/>
      <c r="GV159" s="53"/>
      <c r="GW159" s="53"/>
      <c r="GX159" s="53"/>
      <c r="GY159" s="53"/>
      <c r="GZ159" s="53"/>
      <c r="HA159" s="53"/>
      <c r="HB159" s="53"/>
      <c r="HC159" s="53"/>
      <c r="HD159" s="53"/>
      <c r="HE159" s="53"/>
      <c r="HF159" s="53"/>
      <c r="HG159" s="53"/>
      <c r="HH159" s="53"/>
      <c r="HI159" s="53"/>
      <c r="HJ159" s="53"/>
      <c r="HK159" s="53"/>
      <c r="HL159" s="53"/>
      <c r="HM159" s="53"/>
      <c r="HN159" s="53"/>
      <c r="HO159" s="53"/>
      <c r="HP159" s="53"/>
      <c r="HQ159" s="53"/>
      <c r="HR159" s="53"/>
    </row>
    <row r="160" spans="1:226" ht="31.5" x14ac:dyDescent="0.25">
      <c r="A160" s="54" t="s">
        <v>187</v>
      </c>
      <c r="B160" s="55" t="s">
        <v>411</v>
      </c>
      <c r="C160" s="56" t="s">
        <v>187</v>
      </c>
      <c r="D160" s="56" t="s">
        <v>411</v>
      </c>
      <c r="E160" s="238"/>
      <c r="F160" s="248"/>
      <c r="G160" s="190"/>
      <c r="H160" s="191"/>
      <c r="I160" s="190"/>
      <c r="J160" s="191"/>
      <c r="K160" s="190"/>
      <c r="L160" s="191"/>
      <c r="M160" s="190"/>
      <c r="N160" s="191"/>
      <c r="O160" s="192"/>
      <c r="P160" s="193"/>
      <c r="Q160" s="192"/>
      <c r="R160" s="193"/>
      <c r="S160" s="192"/>
      <c r="T160" s="193"/>
      <c r="U160" s="577"/>
      <c r="V160" s="578"/>
      <c r="W160" s="604"/>
      <c r="X160" s="605"/>
      <c r="Y160" s="604"/>
      <c r="Z160" s="605"/>
    </row>
    <row r="161" spans="1:226" ht="31.5" x14ac:dyDescent="0.2">
      <c r="A161" s="63" t="s">
        <v>189</v>
      </c>
      <c r="B161" s="64" t="s">
        <v>96</v>
      </c>
      <c r="C161" s="65" t="s">
        <v>189</v>
      </c>
      <c r="D161" s="65" t="s">
        <v>96</v>
      </c>
      <c r="E161" s="66" t="s">
        <v>189</v>
      </c>
      <c r="F161" s="67" t="s">
        <v>96</v>
      </c>
      <c r="G161" s="104" t="s">
        <v>189</v>
      </c>
      <c r="H161" s="227" t="s">
        <v>96</v>
      </c>
      <c r="I161" s="68" t="s">
        <v>189</v>
      </c>
      <c r="J161" s="252" t="s">
        <v>96</v>
      </c>
      <c r="K161" s="136" t="s">
        <v>189</v>
      </c>
      <c r="L161" s="260" t="s">
        <v>96</v>
      </c>
      <c r="M161" s="68" t="s">
        <v>189</v>
      </c>
      <c r="N161" s="252" t="s">
        <v>96</v>
      </c>
      <c r="O161" s="108" t="s">
        <v>189</v>
      </c>
      <c r="P161" s="260" t="s">
        <v>96</v>
      </c>
      <c r="Q161" s="108" t="s">
        <v>189</v>
      </c>
      <c r="R161" s="260" t="s">
        <v>96</v>
      </c>
      <c r="S161" s="70" t="s">
        <v>189</v>
      </c>
      <c r="T161" s="252" t="s">
        <v>96</v>
      </c>
      <c r="U161" s="582" t="s">
        <v>189</v>
      </c>
      <c r="V161" s="71" t="s">
        <v>96</v>
      </c>
      <c r="W161" s="582" t="s">
        <v>189</v>
      </c>
      <c r="X161" s="71" t="s">
        <v>96</v>
      </c>
      <c r="Y161" s="582" t="s">
        <v>189</v>
      </c>
      <c r="Z161" s="71" t="s">
        <v>96</v>
      </c>
    </row>
    <row r="162" spans="1:226" ht="37.5" customHeight="1" x14ac:dyDescent="0.2">
      <c r="A162" s="63" t="s">
        <v>190</v>
      </c>
      <c r="B162" s="64" t="s">
        <v>97</v>
      </c>
      <c r="C162" s="65" t="s">
        <v>190</v>
      </c>
      <c r="D162" s="65" t="s">
        <v>97</v>
      </c>
      <c r="E162" s="66" t="s">
        <v>190</v>
      </c>
      <c r="F162" s="67" t="s">
        <v>97</v>
      </c>
      <c r="G162" s="104" t="s">
        <v>190</v>
      </c>
      <c r="H162" s="227" t="s">
        <v>97</v>
      </c>
      <c r="I162" s="68" t="s">
        <v>190</v>
      </c>
      <c r="J162" s="252" t="s">
        <v>97</v>
      </c>
      <c r="K162" s="68" t="s">
        <v>190</v>
      </c>
      <c r="L162" s="252" t="s">
        <v>97</v>
      </c>
      <c r="M162" s="68" t="s">
        <v>190</v>
      </c>
      <c r="N162" s="252" t="s">
        <v>97</v>
      </c>
      <c r="O162" s="70" t="s">
        <v>190</v>
      </c>
      <c r="P162" s="252" t="s">
        <v>97</v>
      </c>
      <c r="Q162" s="157" t="s">
        <v>190</v>
      </c>
      <c r="R162" s="296" t="s">
        <v>469</v>
      </c>
      <c r="S162" s="108" t="s">
        <v>190</v>
      </c>
      <c r="T162" s="260" t="s">
        <v>469</v>
      </c>
      <c r="U162" s="573" t="s">
        <v>190</v>
      </c>
      <c r="V162" s="109" t="s">
        <v>469</v>
      </c>
      <c r="W162" s="582" t="s">
        <v>190</v>
      </c>
      <c r="X162" s="71" t="s">
        <v>469</v>
      </c>
      <c r="Y162" s="573" t="s">
        <v>190</v>
      </c>
      <c r="Z162" s="109" t="s">
        <v>469</v>
      </c>
    </row>
    <row r="163" spans="1:226" x14ac:dyDescent="0.2">
      <c r="A163" s="63" t="s">
        <v>192</v>
      </c>
      <c r="B163" s="64" t="s">
        <v>98</v>
      </c>
      <c r="C163" s="65" t="s">
        <v>192</v>
      </c>
      <c r="D163" s="65" t="s">
        <v>98</v>
      </c>
      <c r="E163" s="66" t="s">
        <v>192</v>
      </c>
      <c r="F163" s="67" t="s">
        <v>98</v>
      </c>
      <c r="G163" s="68" t="s">
        <v>192</v>
      </c>
      <c r="H163" s="164" t="s">
        <v>98</v>
      </c>
      <c r="I163" s="68" t="s">
        <v>192</v>
      </c>
      <c r="J163" s="252" t="s">
        <v>98</v>
      </c>
      <c r="K163" s="68" t="s">
        <v>192</v>
      </c>
      <c r="L163" s="252" t="s">
        <v>98</v>
      </c>
      <c r="M163" s="68" t="s">
        <v>192</v>
      </c>
      <c r="N163" s="252" t="s">
        <v>98</v>
      </c>
      <c r="O163" s="70" t="s">
        <v>192</v>
      </c>
      <c r="P163" s="252" t="s">
        <v>98</v>
      </c>
      <c r="Q163" s="70" t="s">
        <v>192</v>
      </c>
      <c r="R163" s="252" t="s">
        <v>98</v>
      </c>
      <c r="S163" s="70" t="s">
        <v>192</v>
      </c>
      <c r="T163" s="252" t="s">
        <v>98</v>
      </c>
      <c r="U163" s="574"/>
      <c r="V163" s="135"/>
      <c r="W163" s="582"/>
      <c r="X163" s="71"/>
      <c r="Y163" s="582"/>
      <c r="Z163" s="71"/>
    </row>
    <row r="164" spans="1:226" x14ac:dyDescent="0.25">
      <c r="A164" s="63" t="s">
        <v>193</v>
      </c>
      <c r="B164" s="64" t="s">
        <v>99</v>
      </c>
      <c r="C164" s="65" t="s">
        <v>193</v>
      </c>
      <c r="D164" s="65" t="s">
        <v>99</v>
      </c>
      <c r="E164" s="238"/>
      <c r="F164" s="248"/>
      <c r="G164" s="68"/>
      <c r="H164" s="164"/>
      <c r="I164" s="68"/>
      <c r="J164" s="252"/>
      <c r="K164" s="68"/>
      <c r="L164" s="252"/>
      <c r="M164" s="68"/>
      <c r="N164" s="252"/>
      <c r="O164" s="70"/>
      <c r="P164" s="252"/>
      <c r="Q164" s="70"/>
      <c r="R164" s="252"/>
      <c r="S164" s="70"/>
      <c r="T164" s="252"/>
      <c r="U164" s="577"/>
      <c r="V164" s="578"/>
      <c r="W164" s="604"/>
      <c r="X164" s="605"/>
      <c r="Y164" s="604"/>
      <c r="Z164" s="605"/>
    </row>
    <row r="165" spans="1:226" x14ac:dyDescent="0.25">
      <c r="A165" s="63" t="s">
        <v>194</v>
      </c>
      <c r="B165" s="64" t="s">
        <v>100</v>
      </c>
      <c r="C165" s="65" t="s">
        <v>194</v>
      </c>
      <c r="D165" s="65" t="s">
        <v>100</v>
      </c>
      <c r="E165" s="238"/>
      <c r="F165" s="248"/>
      <c r="G165" s="68"/>
      <c r="H165" s="164"/>
      <c r="I165" s="68"/>
      <c r="J165" s="252"/>
      <c r="K165" s="68"/>
      <c r="L165" s="252"/>
      <c r="M165" s="68"/>
      <c r="N165" s="252"/>
      <c r="O165" s="70"/>
      <c r="P165" s="252"/>
      <c r="Q165" s="70"/>
      <c r="R165" s="252"/>
      <c r="S165" s="70"/>
      <c r="T165" s="252"/>
      <c r="U165" s="591"/>
      <c r="V165" s="592"/>
      <c r="W165" s="691"/>
      <c r="X165" s="692"/>
      <c r="Y165" s="691"/>
      <c r="Z165" s="692"/>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53"/>
      <c r="BV165" s="53"/>
      <c r="BW165" s="53"/>
      <c r="BX165" s="53"/>
      <c r="BY165" s="53"/>
      <c r="BZ165" s="53"/>
      <c r="CA165" s="53"/>
      <c r="CB165" s="53"/>
      <c r="CC165" s="53"/>
      <c r="CD165" s="53"/>
      <c r="CE165" s="53"/>
      <c r="CF165" s="53"/>
      <c r="CG165" s="53"/>
      <c r="CH165" s="53"/>
      <c r="CI165" s="53"/>
      <c r="CJ165" s="53"/>
      <c r="CK165" s="53"/>
      <c r="CL165" s="53"/>
      <c r="CM165" s="53"/>
      <c r="CN165" s="53"/>
      <c r="CO165" s="53"/>
      <c r="CP165" s="53"/>
      <c r="CQ165" s="53"/>
      <c r="CR165" s="53"/>
      <c r="CS165" s="53"/>
      <c r="CT165" s="53"/>
      <c r="CU165" s="53"/>
      <c r="CV165" s="53"/>
      <c r="CW165" s="53"/>
      <c r="CX165" s="53"/>
      <c r="CY165" s="53"/>
      <c r="CZ165" s="53"/>
      <c r="DA165" s="53"/>
      <c r="DB165" s="53"/>
      <c r="DC165" s="53"/>
      <c r="DD165" s="53"/>
      <c r="DE165" s="53"/>
      <c r="DF165" s="53"/>
      <c r="DG165" s="53"/>
      <c r="DH165" s="53"/>
      <c r="DI165" s="53"/>
      <c r="DJ165" s="53"/>
      <c r="DK165" s="53"/>
      <c r="DL165" s="53"/>
      <c r="DM165" s="53"/>
      <c r="DN165" s="53"/>
      <c r="DO165" s="53"/>
      <c r="DP165" s="53"/>
      <c r="DQ165" s="53"/>
      <c r="DR165" s="53"/>
      <c r="DS165" s="53"/>
      <c r="DT165" s="53"/>
      <c r="DU165" s="53"/>
      <c r="DV165" s="53"/>
      <c r="DW165" s="53"/>
      <c r="DX165" s="53"/>
      <c r="DY165" s="53"/>
      <c r="DZ165" s="53"/>
      <c r="EA165" s="53"/>
      <c r="EB165" s="53"/>
      <c r="EC165" s="53"/>
      <c r="ED165" s="53"/>
      <c r="EE165" s="53"/>
      <c r="EF165" s="53"/>
      <c r="EG165" s="53"/>
      <c r="EH165" s="53"/>
      <c r="EI165" s="53"/>
      <c r="EJ165" s="53"/>
      <c r="EK165" s="53"/>
      <c r="EL165" s="53"/>
      <c r="EM165" s="53"/>
      <c r="EN165" s="53"/>
      <c r="EO165" s="53"/>
      <c r="EP165" s="53"/>
      <c r="EQ165" s="53"/>
      <c r="ER165" s="53"/>
      <c r="ES165" s="53"/>
      <c r="ET165" s="53"/>
      <c r="EU165" s="53"/>
      <c r="EV165" s="53"/>
      <c r="EW165" s="53"/>
      <c r="EX165" s="53"/>
      <c r="EY165" s="53"/>
      <c r="EZ165" s="53"/>
      <c r="FA165" s="53"/>
      <c r="FB165" s="53"/>
      <c r="FC165" s="53"/>
      <c r="FD165" s="53"/>
      <c r="FE165" s="53"/>
      <c r="FF165" s="53"/>
      <c r="FG165" s="53"/>
      <c r="FH165" s="53"/>
      <c r="FI165" s="53"/>
      <c r="FJ165" s="53"/>
      <c r="FK165" s="53"/>
      <c r="FL165" s="53"/>
      <c r="FM165" s="53"/>
      <c r="FN165" s="53"/>
      <c r="FO165" s="53"/>
      <c r="FP165" s="53"/>
      <c r="FQ165" s="53"/>
      <c r="FR165" s="53"/>
      <c r="FS165" s="53"/>
      <c r="FT165" s="53"/>
      <c r="FU165" s="53"/>
      <c r="FV165" s="53"/>
      <c r="FW165" s="53"/>
      <c r="FX165" s="53"/>
      <c r="FY165" s="53"/>
      <c r="FZ165" s="53"/>
      <c r="GA165" s="53"/>
      <c r="GB165" s="53"/>
      <c r="GC165" s="53"/>
      <c r="GD165" s="53"/>
      <c r="GE165" s="53"/>
      <c r="GF165" s="53"/>
      <c r="GG165" s="53"/>
      <c r="GH165" s="53"/>
      <c r="GI165" s="53"/>
      <c r="GJ165" s="53"/>
      <c r="GK165" s="53"/>
      <c r="GL165" s="53"/>
      <c r="GM165" s="53"/>
      <c r="GN165" s="53"/>
      <c r="GO165" s="53"/>
      <c r="GP165" s="53"/>
      <c r="GQ165" s="53"/>
      <c r="GR165" s="53"/>
      <c r="GS165" s="53"/>
      <c r="GT165" s="53"/>
      <c r="GU165" s="53"/>
      <c r="GV165" s="53"/>
      <c r="GW165" s="53"/>
      <c r="GX165" s="53"/>
      <c r="GY165" s="53"/>
      <c r="GZ165" s="53"/>
      <c r="HA165" s="53"/>
      <c r="HB165" s="53"/>
      <c r="HC165" s="53"/>
      <c r="HD165" s="53"/>
      <c r="HE165" s="53"/>
      <c r="HF165" s="53"/>
      <c r="HG165" s="53"/>
      <c r="HH165" s="53"/>
      <c r="HI165" s="53"/>
      <c r="HJ165" s="53"/>
      <c r="HK165" s="53"/>
      <c r="HL165" s="53"/>
      <c r="HM165" s="53"/>
      <c r="HN165" s="53"/>
      <c r="HO165" s="53"/>
      <c r="HP165" s="53"/>
      <c r="HQ165" s="53"/>
      <c r="HR165" s="53"/>
    </row>
    <row r="166" spans="1:226" ht="31.5" x14ac:dyDescent="0.25">
      <c r="A166" s="63" t="s">
        <v>195</v>
      </c>
      <c r="B166" s="64" t="s">
        <v>101</v>
      </c>
      <c r="C166" s="65" t="s">
        <v>195</v>
      </c>
      <c r="D166" s="65" t="s">
        <v>101</v>
      </c>
      <c r="E166" s="66" t="s">
        <v>195</v>
      </c>
      <c r="F166" s="67" t="s">
        <v>101</v>
      </c>
      <c r="G166" s="68" t="s">
        <v>195</v>
      </c>
      <c r="H166" s="164" t="s">
        <v>101</v>
      </c>
      <c r="I166" s="104" t="s">
        <v>195</v>
      </c>
      <c r="J166" s="261" t="s">
        <v>101</v>
      </c>
      <c r="K166" s="68" t="s">
        <v>195</v>
      </c>
      <c r="L166" s="252" t="s">
        <v>101</v>
      </c>
      <c r="M166" s="68" t="s">
        <v>195</v>
      </c>
      <c r="N166" s="252" t="s">
        <v>101</v>
      </c>
      <c r="O166" s="70" t="s">
        <v>195</v>
      </c>
      <c r="P166" s="252" t="s">
        <v>101</v>
      </c>
      <c r="Q166" s="134"/>
      <c r="R166" s="264"/>
      <c r="S166" s="134"/>
      <c r="T166" s="264"/>
      <c r="U166" s="577"/>
      <c r="V166" s="578"/>
      <c r="W166" s="604"/>
      <c r="X166" s="605"/>
      <c r="Y166" s="604"/>
      <c r="Z166" s="605"/>
    </row>
    <row r="167" spans="1:226" ht="31.5" x14ac:dyDescent="0.25">
      <c r="A167" s="63" t="s">
        <v>196</v>
      </c>
      <c r="B167" s="64" t="s">
        <v>102</v>
      </c>
      <c r="C167" s="65" t="s">
        <v>196</v>
      </c>
      <c r="D167" s="65" t="s">
        <v>102</v>
      </c>
      <c r="E167" s="66" t="s">
        <v>196</v>
      </c>
      <c r="F167" s="67" t="s">
        <v>102</v>
      </c>
      <c r="G167" s="68" t="s">
        <v>196</v>
      </c>
      <c r="H167" s="164" t="s">
        <v>102</v>
      </c>
      <c r="I167" s="104" t="s">
        <v>196</v>
      </c>
      <c r="J167" s="261" t="s">
        <v>102</v>
      </c>
      <c r="K167" s="68" t="s">
        <v>196</v>
      </c>
      <c r="L167" s="252" t="s">
        <v>102</v>
      </c>
      <c r="M167" s="136" t="s">
        <v>196</v>
      </c>
      <c r="N167" s="260" t="s">
        <v>102</v>
      </c>
      <c r="O167" s="70" t="s">
        <v>196</v>
      </c>
      <c r="P167" s="252" t="s">
        <v>102</v>
      </c>
      <c r="Q167" s="134"/>
      <c r="R167" s="264"/>
      <c r="S167" s="134"/>
      <c r="T167" s="264"/>
      <c r="U167" s="577"/>
      <c r="V167" s="578"/>
      <c r="W167" s="604"/>
      <c r="X167" s="605"/>
      <c r="Y167" s="604"/>
      <c r="Z167" s="605"/>
    </row>
    <row r="168" spans="1:226" ht="18" customHeight="1" x14ac:dyDescent="0.2">
      <c r="A168" s="63" t="s">
        <v>197</v>
      </c>
      <c r="B168" s="64" t="s">
        <v>103</v>
      </c>
      <c r="C168" s="65" t="s">
        <v>197</v>
      </c>
      <c r="D168" s="65" t="s">
        <v>103</v>
      </c>
      <c r="E168" s="66" t="s">
        <v>197</v>
      </c>
      <c r="F168" s="67" t="s">
        <v>103</v>
      </c>
      <c r="G168" s="68" t="s">
        <v>197</v>
      </c>
      <c r="H168" s="164" t="s">
        <v>103</v>
      </c>
      <c r="I168" s="68" t="s">
        <v>197</v>
      </c>
      <c r="J168" s="252" t="s">
        <v>103</v>
      </c>
      <c r="K168" s="68" t="s">
        <v>197</v>
      </c>
      <c r="L168" s="252" t="s">
        <v>103</v>
      </c>
      <c r="M168" s="68" t="s">
        <v>197</v>
      </c>
      <c r="N168" s="252" t="s">
        <v>103</v>
      </c>
      <c r="O168" s="70" t="s">
        <v>197</v>
      </c>
      <c r="P168" s="252" t="s">
        <v>103</v>
      </c>
      <c r="Q168" s="70" t="s">
        <v>197</v>
      </c>
      <c r="R168" s="252" t="s">
        <v>103</v>
      </c>
      <c r="S168" s="70" t="s">
        <v>197</v>
      </c>
      <c r="T168" s="252" t="s">
        <v>103</v>
      </c>
      <c r="U168" s="574"/>
      <c r="V168" s="135"/>
      <c r="W168" s="582"/>
      <c r="X168" s="71"/>
      <c r="Y168" s="582"/>
      <c r="Z168" s="71"/>
    </row>
    <row r="169" spans="1:226" ht="31.5" x14ac:dyDescent="0.25">
      <c r="A169" s="63" t="s">
        <v>198</v>
      </c>
      <c r="B169" s="64" t="s">
        <v>412</v>
      </c>
      <c r="C169" s="65" t="s">
        <v>198</v>
      </c>
      <c r="D169" s="65" t="s">
        <v>412</v>
      </c>
      <c r="E169" s="238"/>
      <c r="F169" s="248"/>
      <c r="G169" s="68"/>
      <c r="H169" s="164"/>
      <c r="I169" s="68"/>
      <c r="J169" s="252"/>
      <c r="K169" s="68"/>
      <c r="L169" s="252"/>
      <c r="M169" s="68"/>
      <c r="N169" s="252"/>
      <c r="O169" s="70"/>
      <c r="P169" s="252"/>
      <c r="Q169" s="70"/>
      <c r="R169" s="252"/>
      <c r="S169" s="70"/>
      <c r="T169" s="252"/>
      <c r="U169" s="577"/>
      <c r="V169" s="578"/>
      <c r="W169" s="604"/>
      <c r="X169" s="605"/>
      <c r="Y169" s="604"/>
      <c r="Z169" s="605"/>
    </row>
    <row r="170" spans="1:226" x14ac:dyDescent="0.25">
      <c r="A170" s="63" t="s">
        <v>199</v>
      </c>
      <c r="B170" s="64" t="s">
        <v>413</v>
      </c>
      <c r="C170" s="65" t="s">
        <v>199</v>
      </c>
      <c r="D170" s="65" t="s">
        <v>413</v>
      </c>
      <c r="E170" s="238"/>
      <c r="F170" s="248"/>
      <c r="G170" s="68"/>
      <c r="H170" s="164"/>
      <c r="I170" s="68"/>
      <c r="J170" s="252"/>
      <c r="K170" s="68"/>
      <c r="L170" s="252"/>
      <c r="M170" s="68"/>
      <c r="N170" s="252"/>
      <c r="O170" s="70"/>
      <c r="P170" s="252"/>
      <c r="Q170" s="70"/>
      <c r="R170" s="252"/>
      <c r="S170" s="70"/>
      <c r="T170" s="252"/>
      <c r="U170" s="577"/>
      <c r="V170" s="578"/>
      <c r="W170" s="604"/>
      <c r="X170" s="605"/>
      <c r="Y170" s="604"/>
      <c r="Z170" s="605"/>
    </row>
    <row r="171" spans="1:226" ht="36.75" customHeight="1" x14ac:dyDescent="0.25">
      <c r="A171" s="63" t="s">
        <v>200</v>
      </c>
      <c r="B171" s="64" t="s">
        <v>104</v>
      </c>
      <c r="C171" s="65" t="s">
        <v>200</v>
      </c>
      <c r="D171" s="65" t="s">
        <v>104</v>
      </c>
      <c r="E171" s="66" t="s">
        <v>200</v>
      </c>
      <c r="F171" s="67" t="s">
        <v>104</v>
      </c>
      <c r="G171" s="68" t="s">
        <v>200</v>
      </c>
      <c r="H171" s="164" t="s">
        <v>104</v>
      </c>
      <c r="I171" s="68" t="s">
        <v>200</v>
      </c>
      <c r="J171" s="252" t="s">
        <v>104</v>
      </c>
      <c r="K171" s="68" t="s">
        <v>200</v>
      </c>
      <c r="L171" s="252" t="s">
        <v>104</v>
      </c>
      <c r="M171" s="136" t="s">
        <v>200</v>
      </c>
      <c r="N171" s="260" t="s">
        <v>104</v>
      </c>
      <c r="O171" s="70" t="s">
        <v>200</v>
      </c>
      <c r="P171" s="252" t="s">
        <v>104</v>
      </c>
      <c r="Q171" s="134"/>
      <c r="R171" s="264"/>
      <c r="S171" s="134"/>
      <c r="T171" s="264"/>
      <c r="U171" s="577"/>
      <c r="V171" s="578"/>
      <c r="W171" s="604"/>
      <c r="X171" s="605"/>
      <c r="Y171" s="604"/>
      <c r="Z171" s="605"/>
    </row>
    <row r="172" spans="1:226" ht="31.5" x14ac:dyDescent="0.2">
      <c r="A172" s="63" t="s">
        <v>201</v>
      </c>
      <c r="B172" s="64" t="s">
        <v>105</v>
      </c>
      <c r="C172" s="65" t="s">
        <v>201</v>
      </c>
      <c r="D172" s="65" t="s">
        <v>105</v>
      </c>
      <c r="E172" s="66" t="s">
        <v>201</v>
      </c>
      <c r="F172" s="67" t="s">
        <v>105</v>
      </c>
      <c r="G172" s="68" t="s">
        <v>201</v>
      </c>
      <c r="H172" s="164" t="s">
        <v>105</v>
      </c>
      <c r="I172" s="104" t="s">
        <v>201</v>
      </c>
      <c r="J172" s="261" t="s">
        <v>105</v>
      </c>
      <c r="K172" s="68" t="s">
        <v>201</v>
      </c>
      <c r="L172" s="252" t="s">
        <v>105</v>
      </c>
      <c r="M172" s="68" t="s">
        <v>201</v>
      </c>
      <c r="N172" s="252" t="s">
        <v>105</v>
      </c>
      <c r="O172" s="70" t="s">
        <v>201</v>
      </c>
      <c r="P172" s="252" t="s">
        <v>105</v>
      </c>
      <c r="Q172" s="70" t="s">
        <v>201</v>
      </c>
      <c r="R172" s="252" t="s">
        <v>105</v>
      </c>
      <c r="S172" s="70" t="s">
        <v>201</v>
      </c>
      <c r="T172" s="252" t="s">
        <v>105</v>
      </c>
      <c r="U172" s="573" t="s">
        <v>201</v>
      </c>
      <c r="V172" s="109" t="s">
        <v>105</v>
      </c>
      <c r="W172" s="582" t="s">
        <v>201</v>
      </c>
      <c r="X172" s="71" t="s">
        <v>105</v>
      </c>
      <c r="Y172" s="582" t="s">
        <v>201</v>
      </c>
      <c r="Z172" s="71" t="s">
        <v>105</v>
      </c>
    </row>
    <row r="173" spans="1:226" ht="38.25" customHeight="1" x14ac:dyDescent="0.25">
      <c r="A173" s="63" t="s">
        <v>202</v>
      </c>
      <c r="B173" s="64" t="s">
        <v>106</v>
      </c>
      <c r="C173" s="65" t="s">
        <v>202</v>
      </c>
      <c r="D173" s="65" t="s">
        <v>106</v>
      </c>
      <c r="E173" s="66" t="s">
        <v>202</v>
      </c>
      <c r="F173" s="67" t="s">
        <v>106</v>
      </c>
      <c r="G173" s="68" t="s">
        <v>202</v>
      </c>
      <c r="H173" s="164" t="s">
        <v>106</v>
      </c>
      <c r="I173" s="68" t="s">
        <v>202</v>
      </c>
      <c r="J173" s="252" t="s">
        <v>106</v>
      </c>
      <c r="K173" s="68" t="s">
        <v>202</v>
      </c>
      <c r="L173" s="252" t="s">
        <v>106</v>
      </c>
      <c r="M173" s="136" t="s">
        <v>202</v>
      </c>
      <c r="N173" s="260" t="s">
        <v>106</v>
      </c>
      <c r="O173" s="70" t="s">
        <v>202</v>
      </c>
      <c r="P173" s="252" t="s">
        <v>106</v>
      </c>
      <c r="Q173" s="134"/>
      <c r="R173" s="264"/>
      <c r="S173" s="134"/>
      <c r="T173" s="264"/>
      <c r="U173" s="577"/>
      <c r="V173" s="578"/>
      <c r="W173" s="604"/>
      <c r="X173" s="605"/>
      <c r="Y173" s="604"/>
      <c r="Z173" s="605"/>
    </row>
    <row r="174" spans="1:226" ht="36" customHeight="1" x14ac:dyDescent="0.25">
      <c r="A174" s="86"/>
      <c r="B174" s="87"/>
      <c r="C174" s="88"/>
      <c r="D174" s="88"/>
      <c r="E174" s="137" t="s">
        <v>223</v>
      </c>
      <c r="F174" s="89" t="s">
        <v>224</v>
      </c>
      <c r="G174" s="262" t="s">
        <v>223</v>
      </c>
      <c r="H174" s="263" t="s">
        <v>224</v>
      </c>
      <c r="I174" s="134"/>
      <c r="J174" s="264"/>
      <c r="K174" s="70"/>
      <c r="L174" s="252"/>
      <c r="M174" s="68"/>
      <c r="N174" s="252"/>
      <c r="O174" s="70"/>
      <c r="P174" s="252"/>
      <c r="Q174" s="70"/>
      <c r="R174" s="252"/>
      <c r="S174" s="70"/>
      <c r="T174" s="252"/>
      <c r="U174" s="577"/>
      <c r="V174" s="578"/>
      <c r="W174" s="604"/>
      <c r="X174" s="605"/>
      <c r="Y174" s="604"/>
      <c r="Z174" s="605"/>
    </row>
    <row r="175" spans="1:226" ht="47.25" x14ac:dyDescent="0.2">
      <c r="A175" s="86"/>
      <c r="B175" s="87"/>
      <c r="C175" s="88"/>
      <c r="D175" s="88"/>
      <c r="E175" s="57" t="s">
        <v>225</v>
      </c>
      <c r="F175" s="58" t="s">
        <v>226</v>
      </c>
      <c r="G175" s="59" t="s">
        <v>225</v>
      </c>
      <c r="H175" s="265" t="s">
        <v>226</v>
      </c>
      <c r="I175" s="59" t="s">
        <v>225</v>
      </c>
      <c r="J175" s="266" t="s">
        <v>226</v>
      </c>
      <c r="K175" s="59" t="s">
        <v>225</v>
      </c>
      <c r="L175" s="266" t="s">
        <v>226</v>
      </c>
      <c r="M175" s="59" t="s">
        <v>225</v>
      </c>
      <c r="N175" s="266" t="s">
        <v>226</v>
      </c>
      <c r="O175" s="61" t="s">
        <v>225</v>
      </c>
      <c r="P175" s="266" t="s">
        <v>226</v>
      </c>
      <c r="Q175" s="475" t="s">
        <v>225</v>
      </c>
      <c r="R175" s="478" t="s">
        <v>470</v>
      </c>
      <c r="S175" s="61" t="s">
        <v>225</v>
      </c>
      <c r="T175" s="266" t="s">
        <v>470</v>
      </c>
      <c r="U175" s="582" t="s">
        <v>225</v>
      </c>
      <c r="V175" s="71" t="s">
        <v>470</v>
      </c>
      <c r="W175" s="582" t="s">
        <v>225</v>
      </c>
      <c r="X175" s="71" t="s">
        <v>470</v>
      </c>
      <c r="Y175" s="582" t="s">
        <v>225</v>
      </c>
      <c r="Z175" s="71" t="s">
        <v>470</v>
      </c>
    </row>
    <row r="176" spans="1:226" ht="35.25" customHeight="1" x14ac:dyDescent="0.25">
      <c r="A176" s="86"/>
      <c r="B176" s="87"/>
      <c r="C176" s="88"/>
      <c r="D176" s="88"/>
      <c r="E176" s="66" t="s">
        <v>227</v>
      </c>
      <c r="F176" s="67" t="s">
        <v>228</v>
      </c>
      <c r="G176" s="238"/>
      <c r="H176" s="248"/>
      <c r="I176" s="267"/>
      <c r="J176" s="255"/>
      <c r="K176" s="267"/>
      <c r="L176" s="255"/>
      <c r="M176" s="267"/>
      <c r="N176" s="255"/>
      <c r="O176" s="254"/>
      <c r="P176" s="255"/>
      <c r="Q176" s="254"/>
      <c r="R176" s="255"/>
      <c r="S176" s="254"/>
      <c r="T176" s="255"/>
      <c r="U176" s="591"/>
      <c r="V176" s="592"/>
      <c r="W176" s="691"/>
      <c r="X176" s="692"/>
      <c r="Y176" s="691"/>
      <c r="Z176" s="692"/>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c r="DD176" s="53"/>
      <c r="DE176" s="53"/>
      <c r="DF176" s="53"/>
      <c r="DG176" s="53"/>
      <c r="DH176" s="53"/>
      <c r="DI176" s="53"/>
      <c r="DJ176" s="53"/>
      <c r="DK176" s="53"/>
      <c r="DL176" s="53"/>
      <c r="DM176" s="53"/>
      <c r="DN176" s="53"/>
      <c r="DO176" s="53"/>
      <c r="DP176" s="53"/>
      <c r="DQ176" s="53"/>
      <c r="DR176" s="53"/>
      <c r="DS176" s="53"/>
      <c r="DT176" s="53"/>
      <c r="DU176" s="53"/>
      <c r="DV176" s="53"/>
      <c r="DW176" s="53"/>
      <c r="DX176" s="53"/>
      <c r="DY176" s="53"/>
      <c r="DZ176" s="53"/>
      <c r="EA176" s="53"/>
      <c r="EB176" s="53"/>
      <c r="EC176" s="53"/>
      <c r="ED176" s="53"/>
      <c r="EE176" s="53"/>
      <c r="EF176" s="53"/>
      <c r="EG176" s="53"/>
      <c r="EH176" s="53"/>
      <c r="EI176" s="53"/>
      <c r="EJ176" s="53"/>
      <c r="EK176" s="53"/>
      <c r="EL176" s="53"/>
      <c r="EM176" s="53"/>
      <c r="EN176" s="53"/>
      <c r="EO176" s="53"/>
      <c r="EP176" s="53"/>
      <c r="EQ176" s="53"/>
      <c r="ER176" s="53"/>
      <c r="ES176" s="53"/>
      <c r="ET176" s="53"/>
      <c r="EU176" s="53"/>
      <c r="EV176" s="53"/>
      <c r="EW176" s="53"/>
      <c r="EX176" s="53"/>
      <c r="EY176" s="53"/>
      <c r="EZ176" s="53"/>
      <c r="FA176" s="53"/>
      <c r="FB176" s="53"/>
      <c r="FC176" s="53"/>
      <c r="FD176" s="53"/>
      <c r="FE176" s="53"/>
      <c r="FF176" s="53"/>
      <c r="FG176" s="53"/>
      <c r="FH176" s="53"/>
      <c r="FI176" s="53"/>
      <c r="FJ176" s="53"/>
      <c r="FK176" s="53"/>
      <c r="FL176" s="53"/>
      <c r="FM176" s="53"/>
      <c r="FN176" s="53"/>
      <c r="FO176" s="53"/>
      <c r="FP176" s="53"/>
      <c r="FQ176" s="53"/>
      <c r="FR176" s="53"/>
      <c r="FS176" s="53"/>
      <c r="FT176" s="53"/>
      <c r="FU176" s="53"/>
      <c r="FV176" s="53"/>
      <c r="FW176" s="53"/>
      <c r="FX176" s="53"/>
      <c r="FY176" s="53"/>
      <c r="FZ176" s="53"/>
      <c r="GA176" s="53"/>
      <c r="GB176" s="53"/>
      <c r="GC176" s="53"/>
      <c r="GD176" s="53"/>
      <c r="GE176" s="53"/>
      <c r="GF176" s="53"/>
      <c r="GG176" s="53"/>
      <c r="GH176" s="53"/>
      <c r="GI176" s="53"/>
      <c r="GJ176" s="53"/>
      <c r="GK176" s="53"/>
      <c r="GL176" s="53"/>
      <c r="GM176" s="53"/>
      <c r="GN176" s="53"/>
      <c r="GO176" s="53"/>
      <c r="GP176" s="53"/>
      <c r="GQ176" s="53"/>
      <c r="GR176" s="53"/>
      <c r="GS176" s="53"/>
      <c r="GT176" s="53"/>
      <c r="GU176" s="53"/>
      <c r="GV176" s="53"/>
      <c r="GW176" s="53"/>
      <c r="GX176" s="53"/>
      <c r="GY176" s="53"/>
      <c r="GZ176" s="53"/>
      <c r="HA176" s="53"/>
      <c r="HB176" s="53"/>
      <c r="HC176" s="53"/>
      <c r="HD176" s="53"/>
      <c r="HE176" s="53"/>
      <c r="HF176" s="53"/>
      <c r="HG176" s="53"/>
      <c r="HH176" s="53"/>
      <c r="HI176" s="53"/>
      <c r="HJ176" s="53"/>
      <c r="HK176" s="53"/>
      <c r="HL176" s="53"/>
      <c r="HM176" s="53"/>
      <c r="HN176" s="53"/>
      <c r="HO176" s="53"/>
      <c r="HP176" s="53"/>
      <c r="HQ176" s="53"/>
      <c r="HR176" s="53"/>
    </row>
    <row r="177" spans="1:226" ht="36" customHeight="1" x14ac:dyDescent="0.2">
      <c r="A177" s="86"/>
      <c r="B177" s="87"/>
      <c r="C177" s="88"/>
      <c r="D177" s="88"/>
      <c r="E177" s="57" t="s">
        <v>229</v>
      </c>
      <c r="F177" s="58" t="s">
        <v>230</v>
      </c>
      <c r="G177" s="104" t="s">
        <v>229</v>
      </c>
      <c r="H177" s="261" t="s">
        <v>230</v>
      </c>
      <c r="I177" s="268" t="s">
        <v>229</v>
      </c>
      <c r="J177" s="269" t="s">
        <v>99</v>
      </c>
      <c r="K177" s="59" t="s">
        <v>229</v>
      </c>
      <c r="L177" s="266" t="s">
        <v>99</v>
      </c>
      <c r="M177" s="68" t="s">
        <v>229</v>
      </c>
      <c r="N177" s="252" t="s">
        <v>99</v>
      </c>
      <c r="O177" s="70" t="s">
        <v>229</v>
      </c>
      <c r="P177" s="252" t="s">
        <v>99</v>
      </c>
      <c r="Q177" s="108" t="s">
        <v>229</v>
      </c>
      <c r="R177" s="260" t="s">
        <v>99</v>
      </c>
      <c r="S177" s="70" t="s">
        <v>229</v>
      </c>
      <c r="T177" s="252" t="s">
        <v>99</v>
      </c>
      <c r="U177" s="573" t="s">
        <v>229</v>
      </c>
      <c r="V177" s="109" t="s">
        <v>99</v>
      </c>
      <c r="W177" s="582" t="s">
        <v>229</v>
      </c>
      <c r="X177" s="71" t="s">
        <v>99</v>
      </c>
      <c r="Y177" s="582" t="s">
        <v>229</v>
      </c>
      <c r="Z177" s="71" t="s">
        <v>99</v>
      </c>
    </row>
    <row r="178" spans="1:226" ht="42.75" customHeight="1" x14ac:dyDescent="0.2">
      <c r="A178" s="86"/>
      <c r="B178" s="87"/>
      <c r="C178" s="88"/>
      <c r="D178" s="88"/>
      <c r="E178" s="145"/>
      <c r="F178" s="146"/>
      <c r="G178" s="270"/>
      <c r="H178" s="271"/>
      <c r="I178" s="272" t="s">
        <v>350</v>
      </c>
      <c r="J178" s="273" t="s">
        <v>100</v>
      </c>
      <c r="K178" s="59" t="s">
        <v>350</v>
      </c>
      <c r="L178" s="266" t="s">
        <v>100</v>
      </c>
      <c r="M178" s="68" t="s">
        <v>350</v>
      </c>
      <c r="N178" s="252" t="s">
        <v>100</v>
      </c>
      <c r="O178" s="70" t="s">
        <v>350</v>
      </c>
      <c r="P178" s="252" t="s">
        <v>100</v>
      </c>
      <c r="Q178" s="70" t="s">
        <v>350</v>
      </c>
      <c r="R178" s="252" t="s">
        <v>100</v>
      </c>
      <c r="S178" s="70" t="s">
        <v>350</v>
      </c>
      <c r="T178" s="252" t="s">
        <v>100</v>
      </c>
      <c r="U178" s="573" t="s">
        <v>350</v>
      </c>
      <c r="V178" s="109" t="s">
        <v>100</v>
      </c>
      <c r="W178" s="582" t="s">
        <v>350</v>
      </c>
      <c r="X178" s="71" t="s">
        <v>100</v>
      </c>
      <c r="Y178" s="582" t="s">
        <v>350</v>
      </c>
      <c r="Z178" s="71" t="s">
        <v>100</v>
      </c>
    </row>
    <row r="179" spans="1:226" ht="42.75" customHeight="1" thickBot="1" x14ac:dyDescent="0.25">
      <c r="A179" s="63"/>
      <c r="B179" s="64"/>
      <c r="C179" s="63"/>
      <c r="D179" s="64"/>
      <c r="E179" s="66"/>
      <c r="F179" s="67"/>
      <c r="G179" s="163"/>
      <c r="H179" s="164"/>
      <c r="I179" s="159"/>
      <c r="J179" s="160"/>
      <c r="K179" s="68"/>
      <c r="L179" s="69"/>
      <c r="M179" s="68"/>
      <c r="N179" s="69"/>
      <c r="O179" s="70"/>
      <c r="P179" s="71"/>
      <c r="Q179" s="479" t="s">
        <v>536</v>
      </c>
      <c r="R179" s="133" t="s">
        <v>471</v>
      </c>
      <c r="S179" s="552" t="s">
        <v>536</v>
      </c>
      <c r="T179" s="71" t="s">
        <v>471</v>
      </c>
      <c r="U179" s="607" t="s">
        <v>536</v>
      </c>
      <c r="V179" s="590" t="s">
        <v>471</v>
      </c>
      <c r="W179" s="688" t="s">
        <v>536</v>
      </c>
      <c r="X179" s="601" t="s">
        <v>471</v>
      </c>
      <c r="Y179" s="688" t="s">
        <v>536</v>
      </c>
      <c r="Z179" s="601" t="s">
        <v>471</v>
      </c>
    </row>
    <row r="180" spans="1:226" ht="36" customHeight="1" thickTop="1" x14ac:dyDescent="0.2">
      <c r="A180" s="893" t="s">
        <v>277</v>
      </c>
      <c r="B180" s="894"/>
      <c r="C180" s="893" t="s">
        <v>277</v>
      </c>
      <c r="D180" s="894"/>
      <c r="E180" s="895" t="s">
        <v>277</v>
      </c>
      <c r="F180" s="896"/>
      <c r="G180" s="897" t="s">
        <v>277</v>
      </c>
      <c r="H180" s="898"/>
      <c r="I180" s="899" t="s">
        <v>277</v>
      </c>
      <c r="J180" s="898"/>
      <c r="K180" s="900" t="s">
        <v>277</v>
      </c>
      <c r="L180" s="898"/>
      <c r="M180" s="900" t="s">
        <v>277</v>
      </c>
      <c r="N180" s="898"/>
      <c r="O180" s="889" t="s">
        <v>277</v>
      </c>
      <c r="P180" s="890"/>
      <c r="Q180" s="889" t="s">
        <v>277</v>
      </c>
      <c r="R180" s="890"/>
      <c r="S180" s="889" t="s">
        <v>277</v>
      </c>
      <c r="T180" s="890"/>
      <c r="U180" s="891" t="s">
        <v>277</v>
      </c>
      <c r="V180" s="892"/>
      <c r="W180" s="891" t="s">
        <v>277</v>
      </c>
      <c r="X180" s="892"/>
      <c r="Y180" s="891" t="s">
        <v>277</v>
      </c>
      <c r="Z180" s="892"/>
    </row>
    <row r="181" spans="1:226" ht="39" customHeight="1" x14ac:dyDescent="0.25">
      <c r="A181" s="54" t="s">
        <v>187</v>
      </c>
      <c r="B181" s="55" t="s">
        <v>107</v>
      </c>
      <c r="C181" s="56" t="s">
        <v>187</v>
      </c>
      <c r="D181" s="56" t="s">
        <v>107</v>
      </c>
      <c r="E181" s="57" t="s">
        <v>187</v>
      </c>
      <c r="F181" s="58" t="s">
        <v>107</v>
      </c>
      <c r="G181" s="274"/>
      <c r="H181" s="275"/>
      <c r="I181" s="198"/>
      <c r="J181" s="276"/>
      <c r="K181" s="198"/>
      <c r="L181" s="276"/>
      <c r="M181" s="198"/>
      <c r="N181" s="276"/>
      <c r="O181" s="277"/>
      <c r="P181" s="276"/>
      <c r="Q181" s="480"/>
      <c r="R181" s="481"/>
      <c r="S181" s="480"/>
      <c r="T181" s="481"/>
      <c r="U181" s="577"/>
      <c r="V181" s="578"/>
      <c r="W181" s="604"/>
      <c r="X181" s="605"/>
      <c r="Y181" s="604"/>
      <c r="Z181" s="605"/>
    </row>
    <row r="182" spans="1:226" ht="36.75" customHeight="1" x14ac:dyDescent="0.2">
      <c r="A182" s="63" t="s">
        <v>189</v>
      </c>
      <c r="B182" s="64" t="s">
        <v>108</v>
      </c>
      <c r="C182" s="65" t="s">
        <v>189</v>
      </c>
      <c r="D182" s="65" t="s">
        <v>108</v>
      </c>
      <c r="E182" s="66" t="s">
        <v>189</v>
      </c>
      <c r="F182" s="67" t="s">
        <v>108</v>
      </c>
      <c r="G182" s="104" t="s">
        <v>189</v>
      </c>
      <c r="H182" s="227" t="s">
        <v>108</v>
      </c>
      <c r="I182" s="68" t="s">
        <v>189</v>
      </c>
      <c r="J182" s="252" t="s">
        <v>108</v>
      </c>
      <c r="K182" s="136" t="s">
        <v>189</v>
      </c>
      <c r="L182" s="260" t="s">
        <v>108</v>
      </c>
      <c r="M182" s="68" t="s">
        <v>189</v>
      </c>
      <c r="N182" s="252" t="s">
        <v>108</v>
      </c>
      <c r="O182" s="108" t="s">
        <v>189</v>
      </c>
      <c r="P182" s="260" t="s">
        <v>108</v>
      </c>
      <c r="Q182" s="157" t="s">
        <v>189</v>
      </c>
      <c r="R182" s="296" t="s">
        <v>472</v>
      </c>
      <c r="S182" s="70" t="s">
        <v>189</v>
      </c>
      <c r="T182" s="252" t="s">
        <v>472</v>
      </c>
      <c r="U182" s="582" t="s">
        <v>189</v>
      </c>
      <c r="V182" s="71" t="s">
        <v>472</v>
      </c>
      <c r="W182" s="582" t="s">
        <v>189</v>
      </c>
      <c r="X182" s="71" t="s">
        <v>472</v>
      </c>
      <c r="Y182" s="582" t="s">
        <v>189</v>
      </c>
      <c r="Z182" s="71" t="s">
        <v>472</v>
      </c>
    </row>
    <row r="183" spans="1:226" ht="39" customHeight="1" x14ac:dyDescent="0.2">
      <c r="A183" s="63" t="s">
        <v>191</v>
      </c>
      <c r="B183" s="64" t="s">
        <v>109</v>
      </c>
      <c r="C183" s="65" t="s">
        <v>191</v>
      </c>
      <c r="D183" s="65" t="s">
        <v>109</v>
      </c>
      <c r="E183" s="218" t="s">
        <v>191</v>
      </c>
      <c r="F183" s="255" t="s">
        <v>109</v>
      </c>
      <c r="G183" s="278" t="s">
        <v>191</v>
      </c>
      <c r="H183" s="279" t="s">
        <v>109</v>
      </c>
      <c r="I183" s="104" t="s">
        <v>191</v>
      </c>
      <c r="J183" s="261" t="s">
        <v>109</v>
      </c>
      <c r="K183" s="136" t="s">
        <v>191</v>
      </c>
      <c r="L183" s="260" t="s">
        <v>109</v>
      </c>
      <c r="M183" s="68" t="s">
        <v>191</v>
      </c>
      <c r="N183" s="252" t="s">
        <v>109</v>
      </c>
      <c r="O183" s="108" t="s">
        <v>191</v>
      </c>
      <c r="P183" s="260" t="s">
        <v>109</v>
      </c>
      <c r="Q183" s="157" t="s">
        <v>191</v>
      </c>
      <c r="R183" s="296" t="s">
        <v>473</v>
      </c>
      <c r="S183" s="70" t="s">
        <v>191</v>
      </c>
      <c r="T183" s="252" t="s">
        <v>473</v>
      </c>
      <c r="U183" s="582" t="s">
        <v>191</v>
      </c>
      <c r="V183" s="71" t="s">
        <v>473</v>
      </c>
      <c r="W183" s="606" t="s">
        <v>191</v>
      </c>
      <c r="X183" s="107" t="s">
        <v>632</v>
      </c>
      <c r="Y183" s="582" t="s">
        <v>191</v>
      </c>
      <c r="Z183" s="71" t="s">
        <v>632</v>
      </c>
    </row>
    <row r="184" spans="1:226" ht="36" customHeight="1" x14ac:dyDescent="0.25">
      <c r="A184" s="63" t="s">
        <v>192</v>
      </c>
      <c r="B184" s="64" t="s">
        <v>414</v>
      </c>
      <c r="C184" s="65" t="s">
        <v>192</v>
      </c>
      <c r="D184" s="65" t="s">
        <v>414</v>
      </c>
      <c r="E184" s="274"/>
      <c r="F184" s="275"/>
      <c r="G184" s="278"/>
      <c r="H184" s="279"/>
      <c r="I184" s="104"/>
      <c r="J184" s="261"/>
      <c r="K184" s="104"/>
      <c r="L184" s="261"/>
      <c r="M184" s="68"/>
      <c r="N184" s="252"/>
      <c r="O184" s="70"/>
      <c r="P184" s="252"/>
      <c r="Q184" s="70"/>
      <c r="R184" s="252"/>
      <c r="S184" s="70"/>
      <c r="T184" s="252"/>
      <c r="U184" s="577"/>
      <c r="V184" s="578"/>
      <c r="W184" s="604"/>
      <c r="X184" s="605"/>
      <c r="Y184" s="604"/>
      <c r="Z184" s="605"/>
    </row>
    <row r="185" spans="1:226" ht="37.5" customHeight="1" x14ac:dyDescent="0.2">
      <c r="A185" s="63" t="s">
        <v>193</v>
      </c>
      <c r="B185" s="64" t="s">
        <v>110</v>
      </c>
      <c r="C185" s="65" t="s">
        <v>193</v>
      </c>
      <c r="D185" s="65" t="s">
        <v>110</v>
      </c>
      <c r="E185" s="218" t="s">
        <v>193</v>
      </c>
      <c r="F185" s="255" t="s">
        <v>110</v>
      </c>
      <c r="G185" s="278" t="s">
        <v>193</v>
      </c>
      <c r="H185" s="279" t="s">
        <v>110</v>
      </c>
      <c r="I185" s="104" t="s">
        <v>193</v>
      </c>
      <c r="J185" s="261" t="s">
        <v>110</v>
      </c>
      <c r="K185" s="68" t="s">
        <v>193</v>
      </c>
      <c r="L185" s="252" t="s">
        <v>110</v>
      </c>
      <c r="M185" s="68" t="s">
        <v>193</v>
      </c>
      <c r="N185" s="252" t="s">
        <v>110</v>
      </c>
      <c r="O185" s="70" t="s">
        <v>193</v>
      </c>
      <c r="P185" s="252" t="s">
        <v>110</v>
      </c>
      <c r="Q185" s="70" t="s">
        <v>193</v>
      </c>
      <c r="R185" s="252" t="s">
        <v>110</v>
      </c>
      <c r="S185" s="70" t="s">
        <v>193</v>
      </c>
      <c r="T185" s="252" t="s">
        <v>110</v>
      </c>
      <c r="U185" s="574"/>
      <c r="V185" s="135"/>
      <c r="W185" s="582"/>
      <c r="X185" s="71"/>
      <c r="Y185" s="582"/>
      <c r="Z185" s="71"/>
    </row>
    <row r="186" spans="1:226" ht="31.5" x14ac:dyDescent="0.2">
      <c r="A186" s="63" t="s">
        <v>194</v>
      </c>
      <c r="B186" s="64" t="s">
        <v>111</v>
      </c>
      <c r="C186" s="65" t="s">
        <v>194</v>
      </c>
      <c r="D186" s="65" t="s">
        <v>111</v>
      </c>
      <c r="E186" s="66" t="s">
        <v>194</v>
      </c>
      <c r="F186" s="67" t="s">
        <v>111</v>
      </c>
      <c r="G186" s="104" t="s">
        <v>194</v>
      </c>
      <c r="H186" s="227" t="s">
        <v>111</v>
      </c>
      <c r="I186" s="68" t="s">
        <v>194</v>
      </c>
      <c r="J186" s="252" t="s">
        <v>111</v>
      </c>
      <c r="K186" s="68" t="s">
        <v>194</v>
      </c>
      <c r="L186" s="252" t="s">
        <v>111</v>
      </c>
      <c r="M186" s="68" t="s">
        <v>194</v>
      </c>
      <c r="N186" s="252" t="s">
        <v>111</v>
      </c>
      <c r="O186" s="70" t="s">
        <v>194</v>
      </c>
      <c r="P186" s="252" t="s">
        <v>111</v>
      </c>
      <c r="Q186" s="70" t="s">
        <v>194</v>
      </c>
      <c r="R186" s="252" t="s">
        <v>111</v>
      </c>
      <c r="S186" s="70" t="s">
        <v>194</v>
      </c>
      <c r="T186" s="252" t="s">
        <v>111</v>
      </c>
      <c r="U186" s="582" t="s">
        <v>194</v>
      </c>
      <c r="V186" s="71" t="s">
        <v>111</v>
      </c>
      <c r="W186" s="582" t="s">
        <v>194</v>
      </c>
      <c r="X186" s="71" t="s">
        <v>111</v>
      </c>
      <c r="Y186" s="582" t="s">
        <v>194</v>
      </c>
      <c r="Z186" s="71" t="s">
        <v>111</v>
      </c>
    </row>
    <row r="187" spans="1:226" ht="47.25" x14ac:dyDescent="0.25">
      <c r="A187" s="63"/>
      <c r="B187" s="64"/>
      <c r="C187" s="65"/>
      <c r="D187" s="65"/>
      <c r="E187" s="153" t="s">
        <v>195</v>
      </c>
      <c r="F187" s="154" t="s">
        <v>259</v>
      </c>
      <c r="G187" s="280"/>
      <c r="H187" s="281"/>
      <c r="I187" s="282"/>
      <c r="J187" s="283"/>
      <c r="K187" s="282"/>
      <c r="L187" s="283"/>
      <c r="M187" s="68"/>
      <c r="N187" s="252"/>
      <c r="O187" s="70"/>
      <c r="P187" s="252"/>
      <c r="Q187" s="70"/>
      <c r="R187" s="252"/>
      <c r="S187" s="70"/>
      <c r="T187" s="252"/>
      <c r="U187" s="577"/>
      <c r="V187" s="578"/>
      <c r="W187" s="604"/>
      <c r="X187" s="605"/>
      <c r="Y187" s="604"/>
      <c r="Z187" s="605"/>
    </row>
    <row r="188" spans="1:226" ht="54.75" customHeight="1" x14ac:dyDescent="0.25">
      <c r="A188" s="63"/>
      <c r="B188" s="64"/>
      <c r="C188" s="65"/>
      <c r="D188" s="65"/>
      <c r="E188" s="153" t="s">
        <v>196</v>
      </c>
      <c r="F188" s="154" t="s">
        <v>231</v>
      </c>
      <c r="G188" s="68" t="s">
        <v>196</v>
      </c>
      <c r="H188" s="164" t="s">
        <v>231</v>
      </c>
      <c r="I188" s="68" t="s">
        <v>196</v>
      </c>
      <c r="J188" s="252" t="s">
        <v>231</v>
      </c>
      <c r="K188" s="68" t="s">
        <v>196</v>
      </c>
      <c r="L188" s="252" t="s">
        <v>231</v>
      </c>
      <c r="M188" s="68" t="s">
        <v>196</v>
      </c>
      <c r="N188" s="252" t="s">
        <v>231</v>
      </c>
      <c r="O188" s="70" t="s">
        <v>196</v>
      </c>
      <c r="P188" s="252" t="s">
        <v>231</v>
      </c>
      <c r="Q188" s="134"/>
      <c r="R188" s="264"/>
      <c r="S188" s="70"/>
      <c r="T188" s="252"/>
      <c r="U188" s="577"/>
      <c r="V188" s="578"/>
      <c r="W188" s="604"/>
      <c r="X188" s="605"/>
      <c r="Y188" s="604"/>
      <c r="Z188" s="605"/>
    </row>
    <row r="189" spans="1:226" ht="57" customHeight="1" x14ac:dyDescent="0.2">
      <c r="A189" s="63"/>
      <c r="B189" s="64"/>
      <c r="C189" s="65"/>
      <c r="D189" s="65"/>
      <c r="E189" s="66"/>
      <c r="F189" s="67"/>
      <c r="G189" s="130" t="s">
        <v>197</v>
      </c>
      <c r="H189" s="284" t="s">
        <v>232</v>
      </c>
      <c r="I189" s="68" t="s">
        <v>197</v>
      </c>
      <c r="J189" s="252" t="s">
        <v>232</v>
      </c>
      <c r="K189" s="282" t="s">
        <v>197</v>
      </c>
      <c r="L189" s="283" t="s">
        <v>232</v>
      </c>
      <c r="M189" s="68" t="s">
        <v>197</v>
      </c>
      <c r="N189" s="252" t="s">
        <v>232</v>
      </c>
      <c r="O189" s="70" t="s">
        <v>197</v>
      </c>
      <c r="P189" s="252" t="s">
        <v>232</v>
      </c>
      <c r="Q189" s="157" t="s">
        <v>197</v>
      </c>
      <c r="R189" s="296" t="s">
        <v>474</v>
      </c>
      <c r="S189" s="70" t="s">
        <v>197</v>
      </c>
      <c r="T189" s="252" t="s">
        <v>474</v>
      </c>
      <c r="U189" s="573" t="s">
        <v>197</v>
      </c>
      <c r="V189" s="109" t="s">
        <v>474</v>
      </c>
      <c r="W189" s="582" t="s">
        <v>197</v>
      </c>
      <c r="X189" s="71" t="s">
        <v>474</v>
      </c>
      <c r="Y189" s="582" t="s">
        <v>197</v>
      </c>
      <c r="Z189" s="71" t="s">
        <v>474</v>
      </c>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53"/>
      <c r="BX189" s="53"/>
      <c r="BY189" s="53"/>
      <c r="BZ189" s="53"/>
      <c r="CA189" s="53"/>
      <c r="CB189" s="53"/>
      <c r="CC189" s="53"/>
      <c r="CD189" s="53"/>
      <c r="CE189" s="53"/>
      <c r="CF189" s="53"/>
      <c r="CG189" s="53"/>
      <c r="CH189" s="53"/>
      <c r="CI189" s="53"/>
      <c r="CJ189" s="53"/>
      <c r="CK189" s="53"/>
      <c r="CL189" s="53"/>
      <c r="CM189" s="53"/>
      <c r="CN189" s="53"/>
      <c r="CO189" s="53"/>
      <c r="CP189" s="53"/>
      <c r="CQ189" s="53"/>
      <c r="CR189" s="53"/>
      <c r="CS189" s="53"/>
      <c r="CT189" s="53"/>
      <c r="CU189" s="53"/>
      <c r="CV189" s="53"/>
      <c r="CW189" s="53"/>
      <c r="CX189" s="53"/>
      <c r="CY189" s="53"/>
      <c r="CZ189" s="53"/>
      <c r="DA189" s="53"/>
      <c r="DB189" s="53"/>
      <c r="DC189" s="53"/>
      <c r="DD189" s="53"/>
      <c r="DE189" s="53"/>
      <c r="DF189" s="53"/>
      <c r="DG189" s="53"/>
      <c r="DH189" s="53"/>
      <c r="DI189" s="53"/>
      <c r="DJ189" s="53"/>
      <c r="DK189" s="53"/>
      <c r="DL189" s="53"/>
      <c r="DM189" s="53"/>
      <c r="DN189" s="53"/>
      <c r="DO189" s="53"/>
      <c r="DP189" s="53"/>
      <c r="DQ189" s="53"/>
      <c r="DR189" s="53"/>
      <c r="DS189" s="53"/>
      <c r="DT189" s="53"/>
      <c r="DU189" s="53"/>
      <c r="DV189" s="53"/>
      <c r="DW189" s="53"/>
      <c r="DX189" s="53"/>
      <c r="DY189" s="53"/>
      <c r="DZ189" s="53"/>
      <c r="EA189" s="53"/>
      <c r="EB189" s="53"/>
      <c r="EC189" s="53"/>
      <c r="ED189" s="53"/>
      <c r="EE189" s="53"/>
      <c r="EF189" s="53"/>
      <c r="EG189" s="53"/>
      <c r="EH189" s="53"/>
      <c r="EI189" s="53"/>
      <c r="EJ189" s="53"/>
      <c r="EK189" s="53"/>
      <c r="EL189" s="53"/>
      <c r="EM189" s="53"/>
      <c r="EN189" s="53"/>
      <c r="EO189" s="53"/>
      <c r="EP189" s="53"/>
      <c r="EQ189" s="53"/>
      <c r="ER189" s="53"/>
      <c r="ES189" s="53"/>
      <c r="ET189" s="53"/>
      <c r="EU189" s="53"/>
      <c r="EV189" s="53"/>
      <c r="EW189" s="53"/>
      <c r="EX189" s="53"/>
      <c r="EY189" s="53"/>
      <c r="EZ189" s="53"/>
      <c r="FA189" s="53"/>
      <c r="FB189" s="53"/>
      <c r="FC189" s="53"/>
      <c r="FD189" s="53"/>
      <c r="FE189" s="53"/>
      <c r="FF189" s="53"/>
      <c r="FG189" s="53"/>
      <c r="FH189" s="53"/>
      <c r="FI189" s="53"/>
      <c r="FJ189" s="53"/>
      <c r="FK189" s="53"/>
      <c r="FL189" s="53"/>
      <c r="FM189" s="53"/>
      <c r="FN189" s="53"/>
      <c r="FO189" s="53"/>
      <c r="FP189" s="53"/>
      <c r="FQ189" s="53"/>
      <c r="FR189" s="53"/>
      <c r="FS189" s="53"/>
      <c r="FT189" s="53"/>
      <c r="FU189" s="53"/>
      <c r="FV189" s="53"/>
      <c r="FW189" s="53"/>
      <c r="FX189" s="53"/>
      <c r="FY189" s="53"/>
      <c r="FZ189" s="53"/>
      <c r="GA189" s="53"/>
      <c r="GB189" s="53"/>
      <c r="GC189" s="53"/>
      <c r="GD189" s="53"/>
      <c r="GE189" s="53"/>
      <c r="GF189" s="53"/>
      <c r="GG189" s="53"/>
      <c r="GH189" s="53"/>
      <c r="GI189" s="53"/>
      <c r="GJ189" s="53"/>
      <c r="GK189" s="53"/>
      <c r="GL189" s="53"/>
      <c r="GM189" s="53"/>
      <c r="GN189" s="53"/>
      <c r="GO189" s="53"/>
      <c r="GP189" s="53"/>
      <c r="GQ189" s="53"/>
      <c r="GR189" s="53"/>
      <c r="GS189" s="53"/>
      <c r="GT189" s="53"/>
      <c r="GU189" s="53"/>
      <c r="GV189" s="53"/>
      <c r="GW189" s="53"/>
      <c r="GX189" s="53"/>
      <c r="GY189" s="53"/>
      <c r="GZ189" s="53"/>
      <c r="HA189" s="53"/>
      <c r="HB189" s="53"/>
      <c r="HC189" s="53"/>
      <c r="HD189" s="53"/>
      <c r="HE189" s="53"/>
      <c r="HF189" s="53"/>
      <c r="HG189" s="53"/>
      <c r="HH189" s="53"/>
      <c r="HI189" s="53"/>
      <c r="HJ189" s="53"/>
      <c r="HK189" s="53"/>
      <c r="HL189" s="53"/>
      <c r="HM189" s="53"/>
      <c r="HN189" s="53"/>
      <c r="HO189" s="53"/>
      <c r="HP189" s="53"/>
      <c r="HQ189" s="53"/>
      <c r="HR189" s="53"/>
    </row>
    <row r="190" spans="1:226" ht="54" customHeight="1" x14ac:dyDescent="0.2">
      <c r="A190" s="63"/>
      <c r="B190" s="64"/>
      <c r="C190" s="65"/>
      <c r="D190" s="65"/>
      <c r="E190" s="285"/>
      <c r="F190" s="271"/>
      <c r="G190" s="130" t="s">
        <v>198</v>
      </c>
      <c r="H190" s="284" t="s">
        <v>233</v>
      </c>
      <c r="I190" s="262" t="s">
        <v>198</v>
      </c>
      <c r="J190" s="263" t="s">
        <v>233</v>
      </c>
      <c r="K190" s="282" t="s">
        <v>198</v>
      </c>
      <c r="L190" s="283" t="s">
        <v>233</v>
      </c>
      <c r="M190" s="68" t="s">
        <v>198</v>
      </c>
      <c r="N190" s="252" t="s">
        <v>233</v>
      </c>
      <c r="O190" s="108" t="s">
        <v>198</v>
      </c>
      <c r="P190" s="260" t="s">
        <v>233</v>
      </c>
      <c r="Q190" s="157" t="s">
        <v>198</v>
      </c>
      <c r="R190" s="296" t="s">
        <v>475</v>
      </c>
      <c r="S190" s="70" t="s">
        <v>198</v>
      </c>
      <c r="T190" s="252" t="s">
        <v>475</v>
      </c>
      <c r="U190" s="582" t="s">
        <v>198</v>
      </c>
      <c r="V190" s="71" t="s">
        <v>475</v>
      </c>
      <c r="W190" s="582" t="s">
        <v>198</v>
      </c>
      <c r="X190" s="71" t="s">
        <v>475</v>
      </c>
      <c r="Y190" s="573" t="s">
        <v>198</v>
      </c>
      <c r="Z190" s="109" t="s">
        <v>475</v>
      </c>
    </row>
    <row r="191" spans="1:226" ht="62.25" customHeight="1" x14ac:dyDescent="0.2">
      <c r="A191" s="86"/>
      <c r="B191" s="87"/>
      <c r="C191" s="88"/>
      <c r="D191" s="88"/>
      <c r="E191" s="285"/>
      <c r="F191" s="271"/>
      <c r="G191" s="285"/>
      <c r="H191" s="271"/>
      <c r="I191" s="130" t="s">
        <v>199</v>
      </c>
      <c r="J191" s="167" t="s">
        <v>351</v>
      </c>
      <c r="K191" s="262" t="s">
        <v>199</v>
      </c>
      <c r="L191" s="263" t="s">
        <v>351</v>
      </c>
      <c r="M191" s="68" t="s">
        <v>199</v>
      </c>
      <c r="N191" s="252" t="s">
        <v>351</v>
      </c>
      <c r="O191" s="70" t="s">
        <v>199</v>
      </c>
      <c r="P191" s="252" t="s">
        <v>351</v>
      </c>
      <c r="Q191" s="108" t="s">
        <v>199</v>
      </c>
      <c r="R191" s="260" t="s">
        <v>351</v>
      </c>
      <c r="S191" s="70" t="s">
        <v>199</v>
      </c>
      <c r="T191" s="252" t="s">
        <v>351</v>
      </c>
      <c r="U191" s="582" t="s">
        <v>199</v>
      </c>
      <c r="V191" s="71" t="s">
        <v>351</v>
      </c>
      <c r="W191" s="582" t="s">
        <v>199</v>
      </c>
      <c r="X191" s="71" t="s">
        <v>351</v>
      </c>
      <c r="Y191" s="582" t="s">
        <v>199</v>
      </c>
      <c r="Z191" s="71" t="s">
        <v>351</v>
      </c>
    </row>
    <row r="192" spans="1:226" ht="32.25" customHeight="1" x14ac:dyDescent="0.2">
      <c r="A192" s="63"/>
      <c r="B192" s="64"/>
      <c r="C192" s="65"/>
      <c r="D192" s="65"/>
      <c r="E192" s="145"/>
      <c r="F192" s="286"/>
      <c r="G192" s="285"/>
      <c r="H192" s="271"/>
      <c r="I192" s="130" t="s">
        <v>200</v>
      </c>
      <c r="J192" s="167" t="s">
        <v>352</v>
      </c>
      <c r="K192" s="68" t="s">
        <v>200</v>
      </c>
      <c r="L192" s="252" t="s">
        <v>352</v>
      </c>
      <c r="M192" s="482" t="s">
        <v>200</v>
      </c>
      <c r="N192" s="483" t="s">
        <v>352</v>
      </c>
      <c r="O192" s="482" t="s">
        <v>200</v>
      </c>
      <c r="P192" s="483" t="s">
        <v>352</v>
      </c>
      <c r="Q192" s="482" t="s">
        <v>200</v>
      </c>
      <c r="R192" s="483" t="s">
        <v>352</v>
      </c>
      <c r="S192" s="482" t="s">
        <v>200</v>
      </c>
      <c r="T192" s="483" t="s">
        <v>352</v>
      </c>
      <c r="U192" s="573" t="s">
        <v>200</v>
      </c>
      <c r="V192" s="109" t="s">
        <v>352</v>
      </c>
      <c r="W192" s="582" t="s">
        <v>200</v>
      </c>
      <c r="X192" s="71" t="s">
        <v>352</v>
      </c>
      <c r="Y192" s="582" t="s">
        <v>200</v>
      </c>
      <c r="Z192" s="71" t="s">
        <v>352</v>
      </c>
    </row>
    <row r="193" spans="1:226" ht="49.5" customHeight="1" x14ac:dyDescent="0.2">
      <c r="A193" s="332"/>
      <c r="B193" s="333"/>
      <c r="C193" s="332"/>
      <c r="D193" s="333"/>
      <c r="E193" s="145"/>
      <c r="F193" s="146"/>
      <c r="G193" s="270"/>
      <c r="H193" s="271"/>
      <c r="I193" s="159"/>
      <c r="J193" s="160"/>
      <c r="K193" s="143"/>
      <c r="L193" s="115"/>
      <c r="M193" s="143"/>
      <c r="N193" s="115"/>
      <c r="O193" s="144"/>
      <c r="P193" s="113"/>
      <c r="Q193" s="184" t="s">
        <v>201</v>
      </c>
      <c r="R193" s="185" t="s">
        <v>476</v>
      </c>
      <c r="S193" s="144" t="s">
        <v>201</v>
      </c>
      <c r="T193" s="113" t="s">
        <v>476</v>
      </c>
      <c r="U193" s="582" t="s">
        <v>201</v>
      </c>
      <c r="V193" s="71" t="s">
        <v>476</v>
      </c>
      <c r="W193" s="582" t="s">
        <v>201</v>
      </c>
      <c r="X193" s="71" t="s">
        <v>476</v>
      </c>
      <c r="Y193" s="573" t="s">
        <v>201</v>
      </c>
      <c r="Z193" s="109" t="s">
        <v>476</v>
      </c>
    </row>
    <row r="194" spans="1:226" ht="57" customHeight="1" x14ac:dyDescent="0.2">
      <c r="A194" s="63"/>
      <c r="B194" s="64"/>
      <c r="C194" s="63"/>
      <c r="D194" s="64"/>
      <c r="E194" s="66"/>
      <c r="F194" s="67"/>
      <c r="G194" s="163"/>
      <c r="H194" s="164"/>
      <c r="I194" s="159"/>
      <c r="J194" s="160"/>
      <c r="K194" s="68"/>
      <c r="L194" s="69"/>
      <c r="M194" s="68"/>
      <c r="N194" s="69"/>
      <c r="O194" s="70"/>
      <c r="P194" s="71"/>
      <c r="Q194" s="132" t="s">
        <v>202</v>
      </c>
      <c r="R194" s="133" t="s">
        <v>477</v>
      </c>
      <c r="S194" s="70" t="s">
        <v>202</v>
      </c>
      <c r="T194" s="71" t="s">
        <v>477</v>
      </c>
      <c r="U194" s="582" t="s">
        <v>202</v>
      </c>
      <c r="V194" s="71" t="s">
        <v>477</v>
      </c>
      <c r="W194" s="582" t="s">
        <v>202</v>
      </c>
      <c r="X194" s="71" t="s">
        <v>477</v>
      </c>
      <c r="Y194" s="582" t="s">
        <v>202</v>
      </c>
      <c r="Z194" s="71" t="s">
        <v>477</v>
      </c>
    </row>
    <row r="195" spans="1:226" ht="57" customHeight="1" thickBot="1" x14ac:dyDescent="0.25">
      <c r="A195" s="86"/>
      <c r="B195" s="87"/>
      <c r="C195" s="86"/>
      <c r="D195" s="87"/>
      <c r="E195" s="137"/>
      <c r="F195" s="89"/>
      <c r="G195" s="90"/>
      <c r="H195" s="91"/>
      <c r="I195" s="262"/>
      <c r="J195" s="262"/>
      <c r="K195" s="138"/>
      <c r="L195" s="138"/>
      <c r="M195" s="138"/>
      <c r="N195" s="138"/>
      <c r="O195" s="139"/>
      <c r="P195" s="139"/>
      <c r="Q195" s="141"/>
      <c r="R195" s="141"/>
      <c r="S195" s="139"/>
      <c r="T195" s="139"/>
      <c r="U195" s="608" t="s">
        <v>223</v>
      </c>
      <c r="V195" s="609" t="s">
        <v>579</v>
      </c>
      <c r="W195" s="600" t="s">
        <v>223</v>
      </c>
      <c r="X195" s="601" t="s">
        <v>579</v>
      </c>
      <c r="Y195" s="600" t="s">
        <v>223</v>
      </c>
      <c r="Z195" s="601" t="s">
        <v>579</v>
      </c>
    </row>
    <row r="196" spans="1:226" ht="31.5" customHeight="1" thickTop="1" x14ac:dyDescent="0.2">
      <c r="A196" s="893" t="s">
        <v>278</v>
      </c>
      <c r="B196" s="894"/>
      <c r="C196" s="893" t="s">
        <v>278</v>
      </c>
      <c r="D196" s="894"/>
      <c r="E196" s="895" t="s">
        <v>278</v>
      </c>
      <c r="F196" s="896"/>
      <c r="G196" s="897" t="s">
        <v>278</v>
      </c>
      <c r="H196" s="898"/>
      <c r="I196" s="899" t="s">
        <v>278</v>
      </c>
      <c r="J196" s="898"/>
      <c r="K196" s="900" t="s">
        <v>278</v>
      </c>
      <c r="L196" s="898"/>
      <c r="M196" s="900" t="s">
        <v>278</v>
      </c>
      <c r="N196" s="898"/>
      <c r="O196" s="889" t="s">
        <v>278</v>
      </c>
      <c r="P196" s="890"/>
      <c r="Q196" s="889" t="s">
        <v>278</v>
      </c>
      <c r="R196" s="890"/>
      <c r="S196" s="889" t="s">
        <v>278</v>
      </c>
      <c r="T196" s="890"/>
      <c r="U196" s="891" t="s">
        <v>278</v>
      </c>
      <c r="V196" s="892"/>
      <c r="W196" s="891" t="s">
        <v>278</v>
      </c>
      <c r="X196" s="892"/>
      <c r="Y196" s="891" t="s">
        <v>278</v>
      </c>
      <c r="Z196" s="892"/>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c r="BT196" s="53"/>
      <c r="BU196" s="53"/>
      <c r="BV196" s="53"/>
      <c r="BW196" s="53"/>
      <c r="BX196" s="53"/>
      <c r="BY196" s="53"/>
      <c r="BZ196" s="53"/>
      <c r="CA196" s="53"/>
      <c r="CB196" s="53"/>
      <c r="CC196" s="53"/>
      <c r="CD196" s="53"/>
      <c r="CE196" s="53"/>
      <c r="CF196" s="53"/>
      <c r="CG196" s="53"/>
      <c r="CH196" s="53"/>
      <c r="CI196" s="53"/>
      <c r="CJ196" s="53"/>
      <c r="CK196" s="53"/>
      <c r="CL196" s="53"/>
      <c r="CM196" s="53"/>
      <c r="CN196" s="53"/>
      <c r="CO196" s="53"/>
      <c r="CP196" s="53"/>
      <c r="CQ196" s="53"/>
      <c r="CR196" s="53"/>
      <c r="CS196" s="53"/>
      <c r="CT196" s="53"/>
      <c r="CU196" s="53"/>
      <c r="CV196" s="53"/>
      <c r="CW196" s="53"/>
      <c r="CX196" s="53"/>
      <c r="CY196" s="53"/>
      <c r="CZ196" s="53"/>
      <c r="DA196" s="53"/>
      <c r="DB196" s="53"/>
      <c r="DC196" s="53"/>
      <c r="DD196" s="53"/>
      <c r="DE196" s="53"/>
      <c r="DF196" s="53"/>
      <c r="DG196" s="53"/>
      <c r="DH196" s="53"/>
      <c r="DI196" s="53"/>
      <c r="DJ196" s="53"/>
      <c r="DK196" s="53"/>
      <c r="DL196" s="53"/>
      <c r="DM196" s="53"/>
      <c r="DN196" s="53"/>
      <c r="DO196" s="53"/>
      <c r="DP196" s="53"/>
      <c r="DQ196" s="53"/>
      <c r="DR196" s="53"/>
      <c r="DS196" s="53"/>
      <c r="DT196" s="53"/>
      <c r="DU196" s="53"/>
      <c r="DV196" s="53"/>
      <c r="DW196" s="53"/>
      <c r="DX196" s="53"/>
      <c r="DY196" s="53"/>
      <c r="DZ196" s="53"/>
      <c r="EA196" s="53"/>
      <c r="EB196" s="53"/>
      <c r="EC196" s="53"/>
      <c r="ED196" s="53"/>
      <c r="EE196" s="53"/>
      <c r="EF196" s="53"/>
      <c r="EG196" s="53"/>
      <c r="EH196" s="53"/>
      <c r="EI196" s="53"/>
      <c r="EJ196" s="53"/>
      <c r="EK196" s="53"/>
      <c r="EL196" s="53"/>
      <c r="EM196" s="53"/>
      <c r="EN196" s="53"/>
      <c r="EO196" s="53"/>
      <c r="EP196" s="53"/>
      <c r="EQ196" s="53"/>
      <c r="ER196" s="53"/>
      <c r="ES196" s="53"/>
      <c r="ET196" s="53"/>
      <c r="EU196" s="53"/>
      <c r="EV196" s="53"/>
      <c r="EW196" s="53"/>
      <c r="EX196" s="53"/>
      <c r="EY196" s="53"/>
      <c r="EZ196" s="53"/>
      <c r="FA196" s="53"/>
      <c r="FB196" s="53"/>
      <c r="FC196" s="53"/>
      <c r="FD196" s="53"/>
      <c r="FE196" s="53"/>
      <c r="FF196" s="53"/>
      <c r="FG196" s="53"/>
      <c r="FH196" s="53"/>
      <c r="FI196" s="53"/>
      <c r="FJ196" s="53"/>
      <c r="FK196" s="53"/>
      <c r="FL196" s="53"/>
      <c r="FM196" s="53"/>
      <c r="FN196" s="53"/>
      <c r="FO196" s="53"/>
      <c r="FP196" s="53"/>
      <c r="FQ196" s="53"/>
      <c r="FR196" s="53"/>
      <c r="FS196" s="53"/>
      <c r="FT196" s="53"/>
      <c r="FU196" s="53"/>
      <c r="FV196" s="53"/>
      <c r="FW196" s="53"/>
      <c r="FX196" s="53"/>
      <c r="FY196" s="53"/>
      <c r="FZ196" s="53"/>
      <c r="GA196" s="53"/>
      <c r="GB196" s="53"/>
      <c r="GC196" s="53"/>
      <c r="GD196" s="53"/>
      <c r="GE196" s="53"/>
      <c r="GF196" s="53"/>
      <c r="GG196" s="53"/>
      <c r="GH196" s="53"/>
      <c r="GI196" s="53"/>
      <c r="GJ196" s="53"/>
      <c r="GK196" s="53"/>
      <c r="GL196" s="53"/>
      <c r="GM196" s="53"/>
      <c r="GN196" s="53"/>
      <c r="GO196" s="53"/>
      <c r="GP196" s="53"/>
      <c r="GQ196" s="53"/>
      <c r="GR196" s="53"/>
      <c r="GS196" s="53"/>
      <c r="GT196" s="53"/>
      <c r="GU196" s="53"/>
      <c r="GV196" s="53"/>
      <c r="GW196" s="53"/>
      <c r="GX196" s="53"/>
      <c r="GY196" s="53"/>
      <c r="GZ196" s="53"/>
      <c r="HA196" s="53"/>
      <c r="HB196" s="53"/>
      <c r="HC196" s="53"/>
      <c r="HD196" s="53"/>
      <c r="HE196" s="53"/>
      <c r="HF196" s="53"/>
      <c r="HG196" s="53"/>
      <c r="HH196" s="53"/>
      <c r="HI196" s="53"/>
      <c r="HJ196" s="53"/>
      <c r="HK196" s="53"/>
      <c r="HL196" s="53"/>
      <c r="HM196" s="53"/>
      <c r="HN196" s="53"/>
      <c r="HO196" s="53"/>
      <c r="HP196" s="53"/>
      <c r="HQ196" s="53"/>
      <c r="HR196" s="53"/>
    </row>
    <row r="197" spans="1:226" ht="25.5" customHeight="1" x14ac:dyDescent="0.2">
      <c r="A197" s="63" t="s">
        <v>187</v>
      </c>
      <c r="B197" s="64" t="s">
        <v>112</v>
      </c>
      <c r="C197" s="63" t="s">
        <v>187</v>
      </c>
      <c r="D197" s="64" t="s">
        <v>112</v>
      </c>
      <c r="E197" s="63" t="s">
        <v>187</v>
      </c>
      <c r="F197" s="64" t="s">
        <v>112</v>
      </c>
      <c r="G197" s="63" t="s">
        <v>187</v>
      </c>
      <c r="H197" s="64" t="s">
        <v>112</v>
      </c>
      <c r="I197" s="262" t="s">
        <v>187</v>
      </c>
      <c r="J197" s="263" t="s">
        <v>112</v>
      </c>
      <c r="K197" s="138" t="s">
        <v>187</v>
      </c>
      <c r="L197" s="91" t="s">
        <v>112</v>
      </c>
      <c r="M197" s="68" t="s">
        <v>187</v>
      </c>
      <c r="N197" s="252" t="s">
        <v>112</v>
      </c>
      <c r="O197" s="108" t="s">
        <v>187</v>
      </c>
      <c r="P197" s="260" t="s">
        <v>112</v>
      </c>
      <c r="Q197" s="70" t="s">
        <v>187</v>
      </c>
      <c r="R197" s="252" t="s">
        <v>112</v>
      </c>
      <c r="S197" s="70" t="s">
        <v>187</v>
      </c>
      <c r="T197" s="252" t="s">
        <v>112</v>
      </c>
      <c r="U197" s="573" t="s">
        <v>187</v>
      </c>
      <c r="V197" s="109" t="s">
        <v>112</v>
      </c>
      <c r="W197" s="573" t="s">
        <v>187</v>
      </c>
      <c r="X197" s="109" t="s">
        <v>112</v>
      </c>
      <c r="Y197" s="606" t="s">
        <v>187</v>
      </c>
      <c r="Z197" s="107" t="s">
        <v>690</v>
      </c>
    </row>
    <row r="198" spans="1:226" ht="31.5" x14ac:dyDescent="0.2">
      <c r="A198" s="63" t="s">
        <v>188</v>
      </c>
      <c r="B198" s="64" t="s">
        <v>113</v>
      </c>
      <c r="C198" s="63" t="s">
        <v>188</v>
      </c>
      <c r="D198" s="64" t="s">
        <v>113</v>
      </c>
      <c r="E198" s="63" t="s">
        <v>188</v>
      </c>
      <c r="F198" s="64" t="s">
        <v>113</v>
      </c>
      <c r="G198" s="63" t="s">
        <v>188</v>
      </c>
      <c r="H198" s="64" t="s">
        <v>113</v>
      </c>
      <c r="I198" s="125" t="s">
        <v>188</v>
      </c>
      <c r="J198" s="228" t="s">
        <v>353</v>
      </c>
      <c r="K198" s="287" t="s">
        <v>188</v>
      </c>
      <c r="L198" s="91" t="s">
        <v>353</v>
      </c>
      <c r="M198" s="68" t="s">
        <v>188</v>
      </c>
      <c r="N198" s="252" t="s">
        <v>353</v>
      </c>
      <c r="O198" s="70" t="s">
        <v>188</v>
      </c>
      <c r="P198" s="252" t="s">
        <v>353</v>
      </c>
      <c r="Q198" s="70" t="s">
        <v>188</v>
      </c>
      <c r="R198" s="252" t="s">
        <v>353</v>
      </c>
      <c r="S198" s="70" t="s">
        <v>188</v>
      </c>
      <c r="T198" s="252" t="s">
        <v>353</v>
      </c>
      <c r="U198" s="573" t="s">
        <v>188</v>
      </c>
      <c r="V198" s="109" t="s">
        <v>353</v>
      </c>
      <c r="W198" s="582" t="s">
        <v>188</v>
      </c>
      <c r="X198" s="71" t="s">
        <v>353</v>
      </c>
      <c r="Y198" s="582" t="s">
        <v>188</v>
      </c>
      <c r="Z198" s="71" t="s">
        <v>353</v>
      </c>
    </row>
    <row r="199" spans="1:226" ht="32.25" customHeight="1" thickBot="1" x14ac:dyDescent="0.3">
      <c r="A199" s="72" t="s">
        <v>189</v>
      </c>
      <c r="B199" s="73" t="s">
        <v>114</v>
      </c>
      <c r="C199" s="74" t="s">
        <v>189</v>
      </c>
      <c r="D199" s="74" t="s">
        <v>114</v>
      </c>
      <c r="E199" s="75" t="s">
        <v>189</v>
      </c>
      <c r="F199" s="76" t="s">
        <v>114</v>
      </c>
      <c r="G199" s="77" t="s">
        <v>189</v>
      </c>
      <c r="H199" s="78" t="s">
        <v>114</v>
      </c>
      <c r="I199" s="288"/>
      <c r="J199" s="289"/>
      <c r="K199" s="94"/>
      <c r="L199" s="80"/>
      <c r="M199" s="94"/>
      <c r="N199" s="80"/>
      <c r="O199" s="94"/>
      <c r="P199" s="80"/>
      <c r="Q199" s="94"/>
      <c r="R199" s="80"/>
      <c r="S199" s="94"/>
      <c r="T199" s="80"/>
      <c r="U199" s="596"/>
      <c r="V199" s="597"/>
      <c r="W199" s="693"/>
      <c r="X199" s="694"/>
      <c r="Y199" s="693"/>
      <c r="Z199" s="694"/>
    </row>
    <row r="200" spans="1:226" ht="37.5" customHeight="1" thickTop="1" x14ac:dyDescent="0.2">
      <c r="A200" s="893" t="s">
        <v>279</v>
      </c>
      <c r="B200" s="894"/>
      <c r="C200" s="893" t="s">
        <v>279</v>
      </c>
      <c r="D200" s="894"/>
      <c r="E200" s="895" t="s">
        <v>279</v>
      </c>
      <c r="F200" s="896"/>
      <c r="G200" s="897" t="s">
        <v>279</v>
      </c>
      <c r="H200" s="898"/>
      <c r="I200" s="899" t="s">
        <v>279</v>
      </c>
      <c r="J200" s="898"/>
      <c r="K200" s="900" t="s">
        <v>279</v>
      </c>
      <c r="L200" s="898"/>
      <c r="M200" s="900" t="s">
        <v>279</v>
      </c>
      <c r="N200" s="898"/>
      <c r="O200" s="889" t="s">
        <v>279</v>
      </c>
      <c r="P200" s="890"/>
      <c r="Q200" s="889" t="s">
        <v>279</v>
      </c>
      <c r="R200" s="890"/>
      <c r="S200" s="889" t="s">
        <v>279</v>
      </c>
      <c r="T200" s="890"/>
      <c r="U200" s="891" t="s">
        <v>279</v>
      </c>
      <c r="V200" s="892"/>
      <c r="W200" s="891" t="s">
        <v>279</v>
      </c>
      <c r="X200" s="892"/>
      <c r="Y200" s="891" t="s">
        <v>279</v>
      </c>
      <c r="Z200" s="892"/>
    </row>
    <row r="201" spans="1:226" ht="53.25" customHeight="1" x14ac:dyDescent="0.2">
      <c r="A201" s="54" t="s">
        <v>187</v>
      </c>
      <c r="B201" s="55" t="s">
        <v>115</v>
      </c>
      <c r="C201" s="56" t="s">
        <v>187</v>
      </c>
      <c r="D201" s="56" t="s">
        <v>115</v>
      </c>
      <c r="E201" s="57" t="s">
        <v>187</v>
      </c>
      <c r="F201" s="58" t="s">
        <v>115</v>
      </c>
      <c r="G201" s="151" t="s">
        <v>187</v>
      </c>
      <c r="H201" s="83" t="s">
        <v>115</v>
      </c>
      <c r="I201" s="186" t="s">
        <v>187</v>
      </c>
      <c r="J201" s="290" t="s">
        <v>354</v>
      </c>
      <c r="K201" s="118" t="s">
        <v>187</v>
      </c>
      <c r="L201" s="291" t="s">
        <v>354</v>
      </c>
      <c r="M201" s="68" t="s">
        <v>187</v>
      </c>
      <c r="N201" s="164" t="s">
        <v>354</v>
      </c>
      <c r="O201" s="70" t="s">
        <v>187</v>
      </c>
      <c r="P201" s="252" t="s">
        <v>354</v>
      </c>
      <c r="Q201" s="157" t="s">
        <v>187</v>
      </c>
      <c r="R201" s="296" t="s">
        <v>478</v>
      </c>
      <c r="S201" s="70" t="s">
        <v>187</v>
      </c>
      <c r="T201" s="252" t="s">
        <v>478</v>
      </c>
      <c r="U201" s="573" t="s">
        <v>187</v>
      </c>
      <c r="V201" s="109" t="s">
        <v>478</v>
      </c>
      <c r="W201" s="582" t="s">
        <v>187</v>
      </c>
      <c r="X201" s="71" t="s">
        <v>478</v>
      </c>
      <c r="Y201" s="582" t="s">
        <v>187</v>
      </c>
      <c r="Z201" s="71" t="s">
        <v>478</v>
      </c>
    </row>
    <row r="202" spans="1:226" ht="52.5" customHeight="1" x14ac:dyDescent="0.2">
      <c r="A202" s="63" t="s">
        <v>188</v>
      </c>
      <c r="B202" s="64" t="s">
        <v>116</v>
      </c>
      <c r="C202" s="65" t="s">
        <v>188</v>
      </c>
      <c r="D202" s="65" t="s">
        <v>116</v>
      </c>
      <c r="E202" s="66" t="s">
        <v>188</v>
      </c>
      <c r="F202" s="67" t="s">
        <v>116</v>
      </c>
      <c r="G202" s="104" t="s">
        <v>188</v>
      </c>
      <c r="H202" s="227" t="s">
        <v>116</v>
      </c>
      <c r="I202" s="125" t="s">
        <v>188</v>
      </c>
      <c r="J202" s="228" t="s">
        <v>355</v>
      </c>
      <c r="K202" s="136" t="s">
        <v>188</v>
      </c>
      <c r="L202" s="207" t="s">
        <v>355</v>
      </c>
      <c r="M202" s="68" t="s">
        <v>188</v>
      </c>
      <c r="N202" s="164" t="s">
        <v>355</v>
      </c>
      <c r="O202" s="70" t="s">
        <v>188</v>
      </c>
      <c r="P202" s="252" t="s">
        <v>355</v>
      </c>
      <c r="Q202" s="157" t="s">
        <v>188</v>
      </c>
      <c r="R202" s="296" t="s">
        <v>537</v>
      </c>
      <c r="S202" s="70" t="s">
        <v>188</v>
      </c>
      <c r="T202" s="252" t="s">
        <v>537</v>
      </c>
      <c r="U202" s="573" t="s">
        <v>188</v>
      </c>
      <c r="V202" s="109" t="s">
        <v>537</v>
      </c>
      <c r="W202" s="582" t="s">
        <v>188</v>
      </c>
      <c r="X202" s="71" t="s">
        <v>537</v>
      </c>
      <c r="Y202" s="582" t="s">
        <v>188</v>
      </c>
      <c r="Z202" s="71" t="s">
        <v>537</v>
      </c>
    </row>
    <row r="203" spans="1:226" ht="54.75" customHeight="1" x14ac:dyDescent="0.2">
      <c r="A203" s="63" t="s">
        <v>189</v>
      </c>
      <c r="B203" s="64" t="s">
        <v>117</v>
      </c>
      <c r="C203" s="65" t="s">
        <v>189</v>
      </c>
      <c r="D203" s="65" t="s">
        <v>117</v>
      </c>
      <c r="E203" s="66" t="s">
        <v>189</v>
      </c>
      <c r="F203" s="67" t="s">
        <v>117</v>
      </c>
      <c r="G203" s="104" t="s">
        <v>189</v>
      </c>
      <c r="H203" s="227" t="s">
        <v>117</v>
      </c>
      <c r="I203" s="125" t="s">
        <v>189</v>
      </c>
      <c r="J203" s="228" t="s">
        <v>356</v>
      </c>
      <c r="K203" s="136" t="s">
        <v>189</v>
      </c>
      <c r="L203" s="207" t="s">
        <v>356</v>
      </c>
      <c r="M203" s="68" t="s">
        <v>189</v>
      </c>
      <c r="N203" s="164" t="s">
        <v>356</v>
      </c>
      <c r="O203" s="108" t="s">
        <v>189</v>
      </c>
      <c r="P203" s="260" t="s">
        <v>356</v>
      </c>
      <c r="Q203" s="157" t="s">
        <v>189</v>
      </c>
      <c r="R203" s="296" t="s">
        <v>479</v>
      </c>
      <c r="S203" s="70" t="s">
        <v>189</v>
      </c>
      <c r="T203" s="252" t="s">
        <v>479</v>
      </c>
      <c r="U203" s="573" t="s">
        <v>189</v>
      </c>
      <c r="V203" s="109" t="s">
        <v>479</v>
      </c>
      <c r="W203" s="582" t="s">
        <v>189</v>
      </c>
      <c r="X203" s="71" t="s">
        <v>479</v>
      </c>
      <c r="Y203" s="573" t="s">
        <v>189</v>
      </c>
      <c r="Z203" s="109" t="s">
        <v>479</v>
      </c>
    </row>
    <row r="204" spans="1:226" ht="54" customHeight="1" x14ac:dyDescent="0.2">
      <c r="A204" s="63" t="s">
        <v>190</v>
      </c>
      <c r="B204" s="64" t="s">
        <v>118</v>
      </c>
      <c r="C204" s="65" t="s">
        <v>190</v>
      </c>
      <c r="D204" s="65" t="s">
        <v>118</v>
      </c>
      <c r="E204" s="66" t="s">
        <v>190</v>
      </c>
      <c r="F204" s="67" t="s">
        <v>118</v>
      </c>
      <c r="G204" s="68" t="s">
        <v>190</v>
      </c>
      <c r="H204" s="164" t="s">
        <v>118</v>
      </c>
      <c r="I204" s="68" t="s">
        <v>190</v>
      </c>
      <c r="J204" s="164" t="s">
        <v>118</v>
      </c>
      <c r="K204" s="125" t="s">
        <v>190</v>
      </c>
      <c r="L204" s="228" t="s">
        <v>430</v>
      </c>
      <c r="M204" s="68" t="s">
        <v>190</v>
      </c>
      <c r="N204" s="164" t="s">
        <v>430</v>
      </c>
      <c r="O204" s="70" t="s">
        <v>190</v>
      </c>
      <c r="P204" s="252" t="s">
        <v>430</v>
      </c>
      <c r="Q204" s="157" t="s">
        <v>190</v>
      </c>
      <c r="R204" s="296" t="s">
        <v>118</v>
      </c>
      <c r="S204" s="70" t="s">
        <v>190</v>
      </c>
      <c r="T204" s="252" t="s">
        <v>118</v>
      </c>
      <c r="U204" s="573" t="s">
        <v>190</v>
      </c>
      <c r="V204" s="109" t="s">
        <v>118</v>
      </c>
      <c r="W204" s="582" t="s">
        <v>190</v>
      </c>
      <c r="X204" s="71" t="s">
        <v>118</v>
      </c>
      <c r="Y204" s="582" t="s">
        <v>190</v>
      </c>
      <c r="Z204" s="71" t="s">
        <v>118</v>
      </c>
    </row>
    <row r="205" spans="1:226" ht="36" customHeight="1" x14ac:dyDescent="0.2">
      <c r="A205" s="63" t="s">
        <v>191</v>
      </c>
      <c r="B205" s="64" t="s">
        <v>119</v>
      </c>
      <c r="C205" s="65" t="s">
        <v>191</v>
      </c>
      <c r="D205" s="65" t="s">
        <v>119</v>
      </c>
      <c r="E205" s="66" t="s">
        <v>191</v>
      </c>
      <c r="F205" s="67" t="s">
        <v>119</v>
      </c>
      <c r="G205" s="68" t="s">
        <v>191</v>
      </c>
      <c r="H205" s="164" t="s">
        <v>119</v>
      </c>
      <c r="I205" s="68" t="s">
        <v>191</v>
      </c>
      <c r="J205" s="164" t="s">
        <v>119</v>
      </c>
      <c r="K205" s="68" t="s">
        <v>191</v>
      </c>
      <c r="L205" s="164" t="s">
        <v>119</v>
      </c>
      <c r="M205" s="68" t="s">
        <v>191</v>
      </c>
      <c r="N205" s="164" t="s">
        <v>119</v>
      </c>
      <c r="O205" s="108" t="s">
        <v>191</v>
      </c>
      <c r="P205" s="260" t="s">
        <v>119</v>
      </c>
      <c r="Q205" s="70" t="s">
        <v>191</v>
      </c>
      <c r="R205" s="252" t="s">
        <v>119</v>
      </c>
      <c r="S205" s="70" t="s">
        <v>191</v>
      </c>
      <c r="T205" s="252" t="s">
        <v>119</v>
      </c>
      <c r="U205" s="573" t="s">
        <v>191</v>
      </c>
      <c r="V205" s="109" t="s">
        <v>119</v>
      </c>
      <c r="W205" s="582" t="s">
        <v>191</v>
      </c>
      <c r="X205" s="71" t="s">
        <v>119</v>
      </c>
      <c r="Y205" s="582" t="s">
        <v>191</v>
      </c>
      <c r="Z205" s="71" t="s">
        <v>119</v>
      </c>
    </row>
    <row r="206" spans="1:226" ht="69" customHeight="1" x14ac:dyDescent="0.2">
      <c r="A206" s="332"/>
      <c r="B206" s="333"/>
      <c r="C206" s="334"/>
      <c r="D206" s="484"/>
      <c r="E206" s="168"/>
      <c r="F206" s="169"/>
      <c r="G206" s="159"/>
      <c r="H206" s="169"/>
      <c r="I206" s="143"/>
      <c r="J206" s="115"/>
      <c r="K206" s="143"/>
      <c r="L206" s="115"/>
      <c r="M206" s="143"/>
      <c r="N206" s="115"/>
      <c r="O206" s="144"/>
      <c r="P206" s="113"/>
      <c r="Q206" s="184" t="s">
        <v>192</v>
      </c>
      <c r="R206" s="185" t="s">
        <v>538</v>
      </c>
      <c r="S206" s="144" t="s">
        <v>192</v>
      </c>
      <c r="T206" s="113" t="s">
        <v>538</v>
      </c>
      <c r="U206" s="581" t="s">
        <v>192</v>
      </c>
      <c r="V206" s="158" t="s">
        <v>538</v>
      </c>
      <c r="W206" s="582" t="s">
        <v>192</v>
      </c>
      <c r="X206" s="71" t="s">
        <v>538</v>
      </c>
      <c r="Y206" s="582" t="s">
        <v>192</v>
      </c>
      <c r="Z206" s="71" t="s">
        <v>538</v>
      </c>
    </row>
    <row r="207" spans="1:226" ht="35.25" customHeight="1" x14ac:dyDescent="0.2">
      <c r="A207" s="332"/>
      <c r="B207" s="333"/>
      <c r="C207" s="334"/>
      <c r="D207" s="484"/>
      <c r="E207" s="168"/>
      <c r="F207" s="169"/>
      <c r="G207" s="159"/>
      <c r="H207" s="169"/>
      <c r="I207" s="143"/>
      <c r="J207" s="115"/>
      <c r="K207" s="143"/>
      <c r="L207" s="115"/>
      <c r="M207" s="143"/>
      <c r="N207" s="115"/>
      <c r="O207" s="144"/>
      <c r="P207" s="113"/>
      <c r="Q207" s="184" t="s">
        <v>193</v>
      </c>
      <c r="R207" s="185" t="s">
        <v>480</v>
      </c>
      <c r="S207" s="144" t="s">
        <v>193</v>
      </c>
      <c r="T207" s="113" t="s">
        <v>480</v>
      </c>
      <c r="U207" s="573" t="s">
        <v>193</v>
      </c>
      <c r="V207" s="109" t="s">
        <v>480</v>
      </c>
      <c r="W207" s="582" t="s">
        <v>193</v>
      </c>
      <c r="X207" s="71" t="s">
        <v>480</v>
      </c>
      <c r="Y207" s="582" t="s">
        <v>193</v>
      </c>
      <c r="Z207" s="71" t="s">
        <v>480</v>
      </c>
    </row>
    <row r="208" spans="1:226" ht="35.25" customHeight="1" x14ac:dyDescent="0.2">
      <c r="A208" s="332"/>
      <c r="B208" s="333"/>
      <c r="C208" s="334"/>
      <c r="D208" s="484"/>
      <c r="E208" s="168"/>
      <c r="F208" s="169"/>
      <c r="G208" s="159"/>
      <c r="H208" s="169"/>
      <c r="I208" s="143"/>
      <c r="J208" s="115"/>
      <c r="K208" s="143"/>
      <c r="L208" s="115"/>
      <c r="M208" s="143"/>
      <c r="N208" s="115"/>
      <c r="O208" s="144"/>
      <c r="P208" s="113"/>
      <c r="Q208" s="184" t="s">
        <v>194</v>
      </c>
      <c r="R208" s="185" t="s">
        <v>481</v>
      </c>
      <c r="S208" s="144" t="s">
        <v>194</v>
      </c>
      <c r="T208" s="113" t="s">
        <v>481</v>
      </c>
      <c r="U208" s="573" t="s">
        <v>194</v>
      </c>
      <c r="V208" s="109" t="s">
        <v>481</v>
      </c>
      <c r="W208" s="582" t="s">
        <v>194</v>
      </c>
      <c r="X208" s="71" t="s">
        <v>481</v>
      </c>
      <c r="Y208" s="582" t="s">
        <v>194</v>
      </c>
      <c r="Z208" s="71" t="s">
        <v>481</v>
      </c>
    </row>
    <row r="209" spans="1:226" ht="35.25" customHeight="1" x14ac:dyDescent="0.2">
      <c r="A209" s="332"/>
      <c r="B209" s="333"/>
      <c r="C209" s="334"/>
      <c r="D209" s="484"/>
      <c r="E209" s="168"/>
      <c r="F209" s="169"/>
      <c r="G209" s="159"/>
      <c r="H209" s="169"/>
      <c r="I209" s="143"/>
      <c r="J209" s="115"/>
      <c r="K209" s="143"/>
      <c r="L209" s="115"/>
      <c r="M209" s="143"/>
      <c r="N209" s="115"/>
      <c r="O209" s="144"/>
      <c r="P209" s="113"/>
      <c r="Q209" s="184" t="s">
        <v>195</v>
      </c>
      <c r="R209" s="185" t="s">
        <v>539</v>
      </c>
      <c r="S209" s="144" t="s">
        <v>195</v>
      </c>
      <c r="T209" s="113" t="s">
        <v>539</v>
      </c>
      <c r="U209" s="582" t="s">
        <v>195</v>
      </c>
      <c r="V209" s="71" t="s">
        <v>539</v>
      </c>
      <c r="W209" s="582" t="s">
        <v>195</v>
      </c>
      <c r="X209" s="71" t="s">
        <v>539</v>
      </c>
      <c r="Y209" s="582" t="s">
        <v>195</v>
      </c>
      <c r="Z209" s="71" t="s">
        <v>539</v>
      </c>
    </row>
    <row r="210" spans="1:226" ht="39.75" customHeight="1" x14ac:dyDescent="0.2">
      <c r="A210" s="332"/>
      <c r="B210" s="333"/>
      <c r="C210" s="334"/>
      <c r="D210" s="484"/>
      <c r="E210" s="168"/>
      <c r="F210" s="169"/>
      <c r="G210" s="159"/>
      <c r="H210" s="169"/>
      <c r="I210" s="143"/>
      <c r="J210" s="115"/>
      <c r="K210" s="143"/>
      <c r="L210" s="115"/>
      <c r="M210" s="143"/>
      <c r="N210" s="115"/>
      <c r="O210" s="144"/>
      <c r="P210" s="113"/>
      <c r="Q210" s="184" t="s">
        <v>196</v>
      </c>
      <c r="R210" s="185" t="s">
        <v>482</v>
      </c>
      <c r="S210" s="144" t="s">
        <v>196</v>
      </c>
      <c r="T210" s="113" t="s">
        <v>482</v>
      </c>
      <c r="U210" s="573" t="s">
        <v>196</v>
      </c>
      <c r="V210" s="109" t="s">
        <v>482</v>
      </c>
      <c r="W210" s="582" t="s">
        <v>196</v>
      </c>
      <c r="X210" s="71" t="s">
        <v>482</v>
      </c>
      <c r="Y210" s="582" t="s">
        <v>196</v>
      </c>
      <c r="Z210" s="71" t="s">
        <v>482</v>
      </c>
    </row>
    <row r="211" spans="1:226" ht="42" customHeight="1" x14ac:dyDescent="0.2">
      <c r="A211" s="332"/>
      <c r="B211" s="333"/>
      <c r="C211" s="334"/>
      <c r="D211" s="484"/>
      <c r="E211" s="168"/>
      <c r="F211" s="169"/>
      <c r="G211" s="159"/>
      <c r="H211" s="169"/>
      <c r="I211" s="143"/>
      <c r="J211" s="115"/>
      <c r="K211" s="143"/>
      <c r="L211" s="115"/>
      <c r="M211" s="143"/>
      <c r="N211" s="115"/>
      <c r="O211" s="144"/>
      <c r="P211" s="113"/>
      <c r="Q211" s="184" t="s">
        <v>197</v>
      </c>
      <c r="R211" s="185" t="s">
        <v>483</v>
      </c>
      <c r="S211" s="144" t="s">
        <v>197</v>
      </c>
      <c r="T211" s="113" t="s">
        <v>483</v>
      </c>
      <c r="U211" s="582" t="s">
        <v>197</v>
      </c>
      <c r="V211" s="71" t="s">
        <v>483</v>
      </c>
      <c r="W211" s="582" t="s">
        <v>197</v>
      </c>
      <c r="X211" s="71" t="s">
        <v>483</v>
      </c>
      <c r="Y211" s="582" t="s">
        <v>197</v>
      </c>
      <c r="Z211" s="71" t="s">
        <v>483</v>
      </c>
    </row>
    <row r="212" spans="1:226" ht="56.25" customHeight="1" thickBot="1" x14ac:dyDescent="0.25">
      <c r="A212" s="63"/>
      <c r="B212" s="64"/>
      <c r="C212" s="63"/>
      <c r="D212" s="64"/>
      <c r="E212" s="66"/>
      <c r="F212" s="67"/>
      <c r="G212" s="163"/>
      <c r="H212" s="164"/>
      <c r="I212" s="159"/>
      <c r="J212" s="160"/>
      <c r="K212" s="68"/>
      <c r="L212" s="69"/>
      <c r="M212" s="68"/>
      <c r="N212" s="69"/>
      <c r="O212" s="70"/>
      <c r="P212" s="71"/>
      <c r="Q212" s="132" t="s">
        <v>198</v>
      </c>
      <c r="R212" s="133" t="s">
        <v>484</v>
      </c>
      <c r="S212" s="70" t="s">
        <v>198</v>
      </c>
      <c r="T212" s="71" t="s">
        <v>484</v>
      </c>
      <c r="U212" s="589" t="s">
        <v>198</v>
      </c>
      <c r="V212" s="590" t="s">
        <v>484</v>
      </c>
      <c r="W212" s="600" t="s">
        <v>198</v>
      </c>
      <c r="X212" s="601" t="s">
        <v>484</v>
      </c>
      <c r="Y212" s="600" t="s">
        <v>198</v>
      </c>
      <c r="Z212" s="601" t="s">
        <v>484</v>
      </c>
    </row>
    <row r="213" spans="1:226" ht="42.75" customHeight="1" thickTop="1" x14ac:dyDescent="0.2">
      <c r="A213" s="893" t="s">
        <v>281</v>
      </c>
      <c r="B213" s="894"/>
      <c r="C213" s="893" t="s">
        <v>281</v>
      </c>
      <c r="D213" s="894"/>
      <c r="E213" s="895" t="s">
        <v>281</v>
      </c>
      <c r="F213" s="896"/>
      <c r="G213" s="897" t="s">
        <v>281</v>
      </c>
      <c r="H213" s="898"/>
      <c r="I213" s="899" t="s">
        <v>281</v>
      </c>
      <c r="J213" s="898"/>
      <c r="K213" s="900" t="s">
        <v>281</v>
      </c>
      <c r="L213" s="898"/>
      <c r="M213" s="900" t="s">
        <v>281</v>
      </c>
      <c r="N213" s="898"/>
      <c r="O213" s="889" t="s">
        <v>281</v>
      </c>
      <c r="P213" s="890"/>
      <c r="Q213" s="889" t="s">
        <v>281</v>
      </c>
      <c r="R213" s="890"/>
      <c r="S213" s="889" t="s">
        <v>281</v>
      </c>
      <c r="T213" s="890"/>
      <c r="U213" s="891" t="s">
        <v>281</v>
      </c>
      <c r="V213" s="892"/>
      <c r="W213" s="891" t="s">
        <v>281</v>
      </c>
      <c r="X213" s="892"/>
      <c r="Y213" s="891" t="s">
        <v>281</v>
      </c>
      <c r="Z213" s="892"/>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c r="BU213" s="53"/>
      <c r="BV213" s="53"/>
      <c r="BW213" s="53"/>
      <c r="BX213" s="53"/>
      <c r="BY213" s="53"/>
      <c r="BZ213" s="53"/>
      <c r="CA213" s="53"/>
      <c r="CB213" s="53"/>
      <c r="CC213" s="53"/>
      <c r="CD213" s="53"/>
      <c r="CE213" s="53"/>
      <c r="CF213" s="53"/>
      <c r="CG213" s="53"/>
      <c r="CH213" s="53"/>
      <c r="CI213" s="53"/>
      <c r="CJ213" s="53"/>
      <c r="CK213" s="53"/>
      <c r="CL213" s="53"/>
      <c r="CM213" s="53"/>
      <c r="CN213" s="53"/>
      <c r="CO213" s="53"/>
      <c r="CP213" s="53"/>
      <c r="CQ213" s="53"/>
      <c r="CR213" s="53"/>
      <c r="CS213" s="53"/>
      <c r="CT213" s="53"/>
      <c r="CU213" s="53"/>
      <c r="CV213" s="53"/>
      <c r="CW213" s="53"/>
      <c r="CX213" s="53"/>
      <c r="CY213" s="53"/>
      <c r="CZ213" s="53"/>
      <c r="DA213" s="53"/>
      <c r="DB213" s="53"/>
      <c r="DC213" s="53"/>
      <c r="DD213" s="53"/>
      <c r="DE213" s="53"/>
      <c r="DF213" s="53"/>
      <c r="DG213" s="53"/>
      <c r="DH213" s="53"/>
      <c r="DI213" s="53"/>
      <c r="DJ213" s="53"/>
      <c r="DK213" s="53"/>
      <c r="DL213" s="53"/>
      <c r="DM213" s="53"/>
      <c r="DN213" s="53"/>
      <c r="DO213" s="53"/>
      <c r="DP213" s="53"/>
      <c r="DQ213" s="53"/>
      <c r="DR213" s="53"/>
      <c r="DS213" s="53"/>
      <c r="DT213" s="53"/>
      <c r="DU213" s="53"/>
      <c r="DV213" s="53"/>
      <c r="DW213" s="53"/>
      <c r="DX213" s="53"/>
      <c r="DY213" s="53"/>
      <c r="DZ213" s="53"/>
      <c r="EA213" s="53"/>
      <c r="EB213" s="53"/>
      <c r="EC213" s="53"/>
      <c r="ED213" s="53"/>
      <c r="EE213" s="53"/>
      <c r="EF213" s="53"/>
      <c r="EG213" s="53"/>
      <c r="EH213" s="53"/>
      <c r="EI213" s="53"/>
      <c r="EJ213" s="53"/>
      <c r="EK213" s="53"/>
      <c r="EL213" s="53"/>
      <c r="EM213" s="53"/>
      <c r="EN213" s="53"/>
      <c r="EO213" s="53"/>
      <c r="EP213" s="53"/>
      <c r="EQ213" s="53"/>
      <c r="ER213" s="53"/>
      <c r="ES213" s="53"/>
      <c r="ET213" s="53"/>
      <c r="EU213" s="53"/>
      <c r="EV213" s="53"/>
      <c r="EW213" s="53"/>
      <c r="EX213" s="53"/>
      <c r="EY213" s="53"/>
      <c r="EZ213" s="53"/>
      <c r="FA213" s="53"/>
      <c r="FB213" s="53"/>
      <c r="FC213" s="53"/>
      <c r="FD213" s="53"/>
      <c r="FE213" s="53"/>
      <c r="FF213" s="53"/>
      <c r="FG213" s="53"/>
      <c r="FH213" s="53"/>
      <c r="FI213" s="53"/>
      <c r="FJ213" s="53"/>
      <c r="FK213" s="53"/>
      <c r="FL213" s="53"/>
      <c r="FM213" s="53"/>
      <c r="FN213" s="53"/>
      <c r="FO213" s="53"/>
      <c r="FP213" s="53"/>
      <c r="FQ213" s="53"/>
      <c r="FR213" s="53"/>
      <c r="FS213" s="53"/>
      <c r="FT213" s="53"/>
      <c r="FU213" s="53"/>
      <c r="FV213" s="53"/>
      <c r="FW213" s="53"/>
      <c r="FX213" s="53"/>
      <c r="FY213" s="53"/>
      <c r="FZ213" s="53"/>
      <c r="GA213" s="53"/>
      <c r="GB213" s="53"/>
      <c r="GC213" s="53"/>
      <c r="GD213" s="53"/>
      <c r="GE213" s="53"/>
      <c r="GF213" s="53"/>
      <c r="GG213" s="53"/>
      <c r="GH213" s="53"/>
      <c r="GI213" s="53"/>
      <c r="GJ213" s="53"/>
      <c r="GK213" s="53"/>
      <c r="GL213" s="53"/>
      <c r="GM213" s="53"/>
      <c r="GN213" s="53"/>
      <c r="GO213" s="53"/>
      <c r="GP213" s="53"/>
      <c r="GQ213" s="53"/>
      <c r="GR213" s="53"/>
      <c r="GS213" s="53"/>
      <c r="GT213" s="53"/>
      <c r="GU213" s="53"/>
      <c r="GV213" s="53"/>
      <c r="GW213" s="53"/>
      <c r="GX213" s="53"/>
      <c r="GY213" s="53"/>
      <c r="GZ213" s="53"/>
      <c r="HA213" s="53"/>
      <c r="HB213" s="53"/>
      <c r="HC213" s="53"/>
      <c r="HD213" s="53"/>
      <c r="HE213" s="53"/>
      <c r="HF213" s="53"/>
      <c r="HG213" s="53"/>
      <c r="HH213" s="53"/>
      <c r="HI213" s="53"/>
      <c r="HJ213" s="53"/>
      <c r="HK213" s="53"/>
      <c r="HL213" s="53"/>
      <c r="HM213" s="53"/>
      <c r="HN213" s="53"/>
      <c r="HO213" s="53"/>
      <c r="HP213" s="53"/>
      <c r="HQ213" s="53"/>
      <c r="HR213" s="53"/>
    </row>
    <row r="214" spans="1:226" ht="40.5" customHeight="1" x14ac:dyDescent="0.25">
      <c r="A214" s="54" t="s">
        <v>187</v>
      </c>
      <c r="B214" s="55" t="s">
        <v>120</v>
      </c>
      <c r="C214" s="56" t="s">
        <v>187</v>
      </c>
      <c r="D214" s="56" t="s">
        <v>120</v>
      </c>
      <c r="E214" s="57" t="s">
        <v>187</v>
      </c>
      <c r="F214" s="58" t="s">
        <v>120</v>
      </c>
      <c r="G214" s="151" t="s">
        <v>187</v>
      </c>
      <c r="H214" s="83" t="s">
        <v>120</v>
      </c>
      <c r="I214" s="84"/>
      <c r="J214" s="275"/>
      <c r="K214" s="61"/>
      <c r="L214" s="266"/>
      <c r="M214" s="68"/>
      <c r="N214" s="164"/>
      <c r="O214" s="70"/>
      <c r="P214" s="252"/>
      <c r="Q214" s="70"/>
      <c r="R214" s="252"/>
      <c r="S214" s="70"/>
      <c r="T214" s="252"/>
      <c r="U214" s="577"/>
      <c r="V214" s="578"/>
      <c r="W214" s="604"/>
      <c r="X214" s="605"/>
      <c r="Y214" s="604"/>
      <c r="Z214" s="605"/>
    </row>
    <row r="215" spans="1:226" ht="36.75" customHeight="1" x14ac:dyDescent="0.2">
      <c r="A215" s="63" t="s">
        <v>188</v>
      </c>
      <c r="B215" s="64" t="s">
        <v>121</v>
      </c>
      <c r="C215" s="65" t="s">
        <v>188</v>
      </c>
      <c r="D215" s="65" t="s">
        <v>121</v>
      </c>
      <c r="E215" s="66" t="s">
        <v>188</v>
      </c>
      <c r="F215" s="67" t="s">
        <v>121</v>
      </c>
      <c r="G215" s="104" t="s">
        <v>188</v>
      </c>
      <c r="H215" s="227" t="s">
        <v>121</v>
      </c>
      <c r="I215" s="104" t="s">
        <v>188</v>
      </c>
      <c r="J215" s="261" t="s">
        <v>121</v>
      </c>
      <c r="K215" s="68" t="s">
        <v>188</v>
      </c>
      <c r="L215" s="252" t="s">
        <v>121</v>
      </c>
      <c r="M215" s="70" t="s">
        <v>188</v>
      </c>
      <c r="N215" s="252" t="s">
        <v>121</v>
      </c>
      <c r="O215" s="108" t="s">
        <v>188</v>
      </c>
      <c r="P215" s="260" t="s">
        <v>121</v>
      </c>
      <c r="Q215" s="70" t="s">
        <v>188</v>
      </c>
      <c r="R215" s="252" t="s">
        <v>121</v>
      </c>
      <c r="S215" s="70" t="s">
        <v>188</v>
      </c>
      <c r="T215" s="252" t="s">
        <v>121</v>
      </c>
      <c r="U215" s="581" t="s">
        <v>188</v>
      </c>
      <c r="V215" s="158" t="s">
        <v>580</v>
      </c>
      <c r="W215" s="582" t="s">
        <v>188</v>
      </c>
      <c r="X215" s="71" t="s">
        <v>580</v>
      </c>
      <c r="Y215" s="582" t="s">
        <v>188</v>
      </c>
      <c r="Z215" s="71" t="s">
        <v>580</v>
      </c>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c r="DB215" s="53"/>
      <c r="DC215" s="53"/>
      <c r="DD215" s="53"/>
      <c r="DE215" s="53"/>
      <c r="DF215" s="53"/>
      <c r="DG215" s="53"/>
      <c r="DH215" s="53"/>
      <c r="DI215" s="53"/>
      <c r="DJ215" s="53"/>
      <c r="DK215" s="53"/>
      <c r="DL215" s="53"/>
      <c r="DM215" s="53"/>
      <c r="DN215" s="53"/>
      <c r="DO215" s="53"/>
      <c r="DP215" s="53"/>
      <c r="DQ215" s="53"/>
      <c r="DR215" s="53"/>
      <c r="DS215" s="53"/>
      <c r="DT215" s="53"/>
      <c r="DU215" s="53"/>
      <c r="DV215" s="53"/>
      <c r="DW215" s="53"/>
      <c r="DX215" s="53"/>
      <c r="DY215" s="53"/>
      <c r="DZ215" s="53"/>
      <c r="EA215" s="53"/>
      <c r="EB215" s="53"/>
      <c r="EC215" s="53"/>
      <c r="ED215" s="53"/>
      <c r="EE215" s="53"/>
      <c r="EF215" s="53"/>
      <c r="EG215" s="53"/>
      <c r="EH215" s="53"/>
      <c r="EI215" s="53"/>
      <c r="EJ215" s="53"/>
      <c r="EK215" s="53"/>
      <c r="EL215" s="53"/>
      <c r="EM215" s="53"/>
      <c r="EN215" s="53"/>
      <c r="EO215" s="53"/>
      <c r="EP215" s="53"/>
      <c r="EQ215" s="53"/>
      <c r="ER215" s="53"/>
      <c r="ES215" s="53"/>
      <c r="ET215" s="53"/>
      <c r="EU215" s="53"/>
      <c r="EV215" s="53"/>
      <c r="EW215" s="53"/>
      <c r="EX215" s="53"/>
      <c r="EY215" s="53"/>
      <c r="EZ215" s="53"/>
      <c r="FA215" s="53"/>
      <c r="FB215" s="53"/>
      <c r="FC215" s="53"/>
      <c r="FD215" s="53"/>
      <c r="FE215" s="53"/>
      <c r="FF215" s="53"/>
      <c r="FG215" s="53"/>
      <c r="FH215" s="53"/>
      <c r="FI215" s="53"/>
      <c r="FJ215" s="53"/>
      <c r="FK215" s="53"/>
      <c r="FL215" s="53"/>
      <c r="FM215" s="53"/>
      <c r="FN215" s="53"/>
      <c r="FO215" s="53"/>
      <c r="FP215" s="53"/>
      <c r="FQ215" s="53"/>
      <c r="FR215" s="53"/>
      <c r="FS215" s="53"/>
      <c r="FT215" s="53"/>
      <c r="FU215" s="53"/>
      <c r="FV215" s="53"/>
      <c r="FW215" s="53"/>
      <c r="FX215" s="53"/>
      <c r="FY215" s="53"/>
      <c r="FZ215" s="53"/>
      <c r="GA215" s="53"/>
      <c r="GB215" s="53"/>
      <c r="GC215" s="53"/>
      <c r="GD215" s="53"/>
      <c r="GE215" s="53"/>
      <c r="GF215" s="53"/>
      <c r="GG215" s="53"/>
      <c r="GH215" s="53"/>
      <c r="GI215" s="53"/>
      <c r="GJ215" s="53"/>
      <c r="GK215" s="53"/>
      <c r="GL215" s="53"/>
      <c r="GM215" s="53"/>
      <c r="GN215" s="53"/>
      <c r="GO215" s="53"/>
      <c r="GP215" s="53"/>
      <c r="GQ215" s="53"/>
      <c r="GR215" s="53"/>
      <c r="GS215" s="53"/>
      <c r="GT215" s="53"/>
      <c r="GU215" s="53"/>
      <c r="GV215" s="53"/>
      <c r="GW215" s="53"/>
      <c r="GX215" s="53"/>
      <c r="GY215" s="53"/>
      <c r="GZ215" s="53"/>
      <c r="HA215" s="53"/>
      <c r="HB215" s="53"/>
      <c r="HC215" s="53"/>
      <c r="HD215" s="53"/>
      <c r="HE215" s="53"/>
      <c r="HF215" s="53"/>
      <c r="HG215" s="53"/>
      <c r="HH215" s="53"/>
      <c r="HI215" s="53"/>
      <c r="HJ215" s="53"/>
      <c r="HK215" s="53"/>
      <c r="HL215" s="53"/>
      <c r="HM215" s="53"/>
      <c r="HN215" s="53"/>
      <c r="HO215" s="53"/>
      <c r="HP215" s="53"/>
      <c r="HQ215" s="53"/>
      <c r="HR215" s="53"/>
    </row>
    <row r="216" spans="1:226" ht="47.25" x14ac:dyDescent="0.25">
      <c r="A216" s="233" t="s">
        <v>189</v>
      </c>
      <c r="B216" s="294" t="s">
        <v>415</v>
      </c>
      <c r="C216" s="233" t="s">
        <v>189</v>
      </c>
      <c r="D216" s="294" t="s">
        <v>415</v>
      </c>
      <c r="E216" s="134"/>
      <c r="F216" s="264"/>
      <c r="G216" s="104"/>
      <c r="H216" s="227"/>
      <c r="I216" s="104"/>
      <c r="J216" s="261"/>
      <c r="K216" s="68"/>
      <c r="L216" s="252"/>
      <c r="M216" s="70"/>
      <c r="N216" s="252"/>
      <c r="O216" s="70"/>
      <c r="P216" s="252"/>
      <c r="Q216" s="70"/>
      <c r="R216" s="252"/>
      <c r="S216" s="70"/>
      <c r="T216" s="252"/>
      <c r="U216" s="591"/>
      <c r="V216" s="592"/>
      <c r="W216" s="691"/>
      <c r="X216" s="692"/>
      <c r="Y216" s="691"/>
      <c r="Z216" s="692"/>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c r="BT216" s="53"/>
      <c r="BU216" s="53"/>
      <c r="BV216" s="53"/>
      <c r="BW216" s="53"/>
      <c r="BX216" s="53"/>
      <c r="BY216" s="53"/>
      <c r="BZ216" s="53"/>
      <c r="CA216" s="53"/>
      <c r="CB216" s="53"/>
      <c r="CC216" s="53"/>
      <c r="CD216" s="53"/>
      <c r="CE216" s="53"/>
      <c r="CF216" s="53"/>
      <c r="CG216" s="53"/>
      <c r="CH216" s="53"/>
      <c r="CI216" s="53"/>
      <c r="CJ216" s="53"/>
      <c r="CK216" s="53"/>
      <c r="CL216" s="53"/>
      <c r="CM216" s="53"/>
      <c r="CN216" s="53"/>
      <c r="CO216" s="53"/>
      <c r="CP216" s="53"/>
      <c r="CQ216" s="53"/>
      <c r="CR216" s="53"/>
      <c r="CS216" s="53"/>
      <c r="CT216" s="53"/>
      <c r="CU216" s="53"/>
      <c r="CV216" s="53"/>
      <c r="CW216" s="53"/>
      <c r="CX216" s="53"/>
      <c r="CY216" s="53"/>
      <c r="CZ216" s="53"/>
      <c r="DA216" s="53"/>
      <c r="DB216" s="53"/>
      <c r="DC216" s="53"/>
      <c r="DD216" s="53"/>
      <c r="DE216" s="53"/>
      <c r="DF216" s="53"/>
      <c r="DG216" s="53"/>
      <c r="DH216" s="53"/>
      <c r="DI216" s="53"/>
      <c r="DJ216" s="53"/>
      <c r="DK216" s="53"/>
      <c r="DL216" s="53"/>
      <c r="DM216" s="53"/>
      <c r="DN216" s="53"/>
      <c r="DO216" s="53"/>
      <c r="DP216" s="53"/>
      <c r="DQ216" s="53"/>
      <c r="DR216" s="53"/>
      <c r="DS216" s="53"/>
      <c r="DT216" s="53"/>
      <c r="DU216" s="53"/>
      <c r="DV216" s="53"/>
      <c r="DW216" s="53"/>
      <c r="DX216" s="53"/>
      <c r="DY216" s="53"/>
      <c r="DZ216" s="53"/>
      <c r="EA216" s="53"/>
      <c r="EB216" s="53"/>
      <c r="EC216" s="53"/>
      <c r="ED216" s="53"/>
      <c r="EE216" s="53"/>
      <c r="EF216" s="53"/>
      <c r="EG216" s="53"/>
      <c r="EH216" s="53"/>
      <c r="EI216" s="53"/>
      <c r="EJ216" s="53"/>
      <c r="EK216" s="53"/>
      <c r="EL216" s="53"/>
      <c r="EM216" s="53"/>
      <c r="EN216" s="53"/>
      <c r="EO216" s="53"/>
      <c r="EP216" s="53"/>
      <c r="EQ216" s="53"/>
      <c r="ER216" s="53"/>
      <c r="ES216" s="53"/>
      <c r="ET216" s="53"/>
      <c r="EU216" s="53"/>
      <c r="EV216" s="53"/>
      <c r="EW216" s="53"/>
      <c r="EX216" s="53"/>
      <c r="EY216" s="53"/>
      <c r="EZ216" s="53"/>
      <c r="FA216" s="53"/>
      <c r="FB216" s="53"/>
      <c r="FC216" s="53"/>
      <c r="FD216" s="53"/>
      <c r="FE216" s="53"/>
      <c r="FF216" s="53"/>
      <c r="FG216" s="53"/>
      <c r="FH216" s="53"/>
      <c r="FI216" s="53"/>
      <c r="FJ216" s="53"/>
      <c r="FK216" s="53"/>
      <c r="FL216" s="53"/>
      <c r="FM216" s="53"/>
      <c r="FN216" s="53"/>
      <c r="FO216" s="53"/>
      <c r="FP216" s="53"/>
      <c r="FQ216" s="53"/>
      <c r="FR216" s="53"/>
      <c r="FS216" s="53"/>
      <c r="FT216" s="53"/>
      <c r="FU216" s="53"/>
      <c r="FV216" s="53"/>
      <c r="FW216" s="53"/>
      <c r="FX216" s="53"/>
      <c r="FY216" s="53"/>
      <c r="FZ216" s="53"/>
      <c r="GA216" s="53"/>
      <c r="GB216" s="53"/>
      <c r="GC216" s="53"/>
      <c r="GD216" s="53"/>
      <c r="GE216" s="53"/>
      <c r="GF216" s="53"/>
      <c r="GG216" s="53"/>
      <c r="GH216" s="53"/>
      <c r="GI216" s="53"/>
      <c r="GJ216" s="53"/>
      <c r="GK216" s="53"/>
      <c r="GL216" s="53"/>
      <c r="GM216" s="53"/>
      <c r="GN216" s="53"/>
      <c r="GO216" s="53"/>
      <c r="GP216" s="53"/>
      <c r="GQ216" s="53"/>
      <c r="GR216" s="53"/>
      <c r="GS216" s="53"/>
      <c r="GT216" s="53"/>
      <c r="GU216" s="53"/>
      <c r="GV216" s="53"/>
      <c r="GW216" s="53"/>
      <c r="GX216" s="53"/>
      <c r="GY216" s="53"/>
      <c r="GZ216" s="53"/>
      <c r="HA216" s="53"/>
      <c r="HB216" s="53"/>
      <c r="HC216" s="53"/>
      <c r="HD216" s="53"/>
      <c r="HE216" s="53"/>
      <c r="HF216" s="53"/>
      <c r="HG216" s="53"/>
      <c r="HH216" s="53"/>
      <c r="HI216" s="53"/>
      <c r="HJ216" s="53"/>
      <c r="HK216" s="53"/>
      <c r="HL216" s="53"/>
      <c r="HM216" s="53"/>
      <c r="HN216" s="53"/>
      <c r="HO216" s="53"/>
      <c r="HP216" s="53"/>
      <c r="HQ216" s="53"/>
      <c r="HR216" s="53"/>
    </row>
    <row r="217" spans="1:226" ht="31.5" x14ac:dyDescent="0.25">
      <c r="A217" s="233" t="s">
        <v>190</v>
      </c>
      <c r="B217" s="294" t="s">
        <v>416</v>
      </c>
      <c r="C217" s="233" t="s">
        <v>190</v>
      </c>
      <c r="D217" s="294" t="s">
        <v>416</v>
      </c>
      <c r="E217" s="134"/>
      <c r="F217" s="264"/>
      <c r="G217" s="104"/>
      <c r="H217" s="227"/>
      <c r="I217" s="104"/>
      <c r="J217" s="261"/>
      <c r="K217" s="68"/>
      <c r="L217" s="252"/>
      <c r="M217" s="70"/>
      <c r="N217" s="252"/>
      <c r="O217" s="70"/>
      <c r="P217" s="252"/>
      <c r="Q217" s="70"/>
      <c r="R217" s="252"/>
      <c r="S217" s="70"/>
      <c r="T217" s="252"/>
      <c r="U217" s="577"/>
      <c r="V217" s="578"/>
      <c r="W217" s="604"/>
      <c r="X217" s="605"/>
      <c r="Y217" s="604"/>
      <c r="Z217" s="605"/>
    </row>
    <row r="218" spans="1:226" ht="38.25" customHeight="1" x14ac:dyDescent="0.2">
      <c r="A218" s="63" t="s">
        <v>191</v>
      </c>
      <c r="B218" s="64" t="s">
        <v>122</v>
      </c>
      <c r="C218" s="65" t="s">
        <v>191</v>
      </c>
      <c r="D218" s="65" t="s">
        <v>122</v>
      </c>
      <c r="E218" s="66" t="s">
        <v>191</v>
      </c>
      <c r="F218" s="67" t="s">
        <v>122</v>
      </c>
      <c r="G218" s="68" t="s">
        <v>191</v>
      </c>
      <c r="H218" s="164" t="s">
        <v>122</v>
      </c>
      <c r="I218" s="68" t="s">
        <v>191</v>
      </c>
      <c r="J218" s="252" t="s">
        <v>122</v>
      </c>
      <c r="K218" s="68" t="s">
        <v>191</v>
      </c>
      <c r="L218" s="252" t="s">
        <v>122</v>
      </c>
      <c r="M218" s="70" t="s">
        <v>191</v>
      </c>
      <c r="N218" s="252" t="s">
        <v>122</v>
      </c>
      <c r="O218" s="70" t="s">
        <v>191</v>
      </c>
      <c r="P218" s="252" t="s">
        <v>122</v>
      </c>
      <c r="Q218" s="108" t="s">
        <v>191</v>
      </c>
      <c r="R218" s="260" t="s">
        <v>122</v>
      </c>
      <c r="S218" s="70" t="s">
        <v>191</v>
      </c>
      <c r="T218" s="252" t="s">
        <v>122</v>
      </c>
      <c r="U218" s="582" t="s">
        <v>191</v>
      </c>
      <c r="V218" s="71" t="s">
        <v>122</v>
      </c>
      <c r="W218" s="582" t="s">
        <v>191</v>
      </c>
      <c r="X218" s="71" t="s">
        <v>122</v>
      </c>
      <c r="Y218" s="582" t="s">
        <v>191</v>
      </c>
      <c r="Z218" s="71" t="s">
        <v>122</v>
      </c>
    </row>
    <row r="219" spans="1:226" ht="32.25" customHeight="1" x14ac:dyDescent="0.2">
      <c r="A219" s="332"/>
      <c r="B219" s="333"/>
      <c r="C219" s="334"/>
      <c r="D219" s="334"/>
      <c r="E219" s="153" t="s">
        <v>192</v>
      </c>
      <c r="F219" s="154" t="s">
        <v>248</v>
      </c>
      <c r="G219" s="202" t="s">
        <v>192</v>
      </c>
      <c r="H219" s="295" t="s">
        <v>234</v>
      </c>
      <c r="I219" s="104" t="s">
        <v>192</v>
      </c>
      <c r="J219" s="261" t="s">
        <v>234</v>
      </c>
      <c r="K219" s="68" t="s">
        <v>192</v>
      </c>
      <c r="L219" s="252" t="s">
        <v>234</v>
      </c>
      <c r="M219" s="70" t="s">
        <v>192</v>
      </c>
      <c r="N219" s="252" t="s">
        <v>234</v>
      </c>
      <c r="O219" s="70" t="s">
        <v>192</v>
      </c>
      <c r="P219" s="252" t="s">
        <v>234</v>
      </c>
      <c r="Q219" s="108" t="s">
        <v>192</v>
      </c>
      <c r="R219" s="260" t="s">
        <v>234</v>
      </c>
      <c r="S219" s="70" t="s">
        <v>192</v>
      </c>
      <c r="T219" s="252" t="s">
        <v>234</v>
      </c>
      <c r="U219" s="573" t="s">
        <v>192</v>
      </c>
      <c r="V219" s="109" t="s">
        <v>234</v>
      </c>
      <c r="W219" s="582" t="s">
        <v>192</v>
      </c>
      <c r="X219" s="71" t="s">
        <v>234</v>
      </c>
      <c r="Y219" s="582" t="s">
        <v>192</v>
      </c>
      <c r="Z219" s="71" t="s">
        <v>234</v>
      </c>
    </row>
    <row r="220" spans="1:226" ht="45" customHeight="1" x14ac:dyDescent="0.25">
      <c r="A220" s="332"/>
      <c r="B220" s="333"/>
      <c r="C220" s="334"/>
      <c r="D220" s="334"/>
      <c r="E220" s="153" t="s">
        <v>193</v>
      </c>
      <c r="F220" s="154" t="s">
        <v>249</v>
      </c>
      <c r="G220" s="134"/>
      <c r="H220" s="264"/>
      <c r="I220" s="68"/>
      <c r="J220" s="252"/>
      <c r="K220" s="68"/>
      <c r="L220" s="252"/>
      <c r="M220" s="70"/>
      <c r="N220" s="252"/>
      <c r="O220" s="70"/>
      <c r="P220" s="252"/>
      <c r="Q220" s="70"/>
      <c r="R220" s="252"/>
      <c r="S220" s="70"/>
      <c r="T220" s="252"/>
      <c r="U220" s="577"/>
      <c r="V220" s="578"/>
      <c r="W220" s="604"/>
      <c r="X220" s="605"/>
      <c r="Y220" s="604"/>
      <c r="Z220" s="605"/>
    </row>
    <row r="221" spans="1:226" ht="39.75" customHeight="1" x14ac:dyDescent="0.25">
      <c r="A221" s="332"/>
      <c r="B221" s="333"/>
      <c r="C221" s="334"/>
      <c r="D221" s="334"/>
      <c r="E221" s="153" t="s">
        <v>194</v>
      </c>
      <c r="F221" s="154" t="s">
        <v>250</v>
      </c>
      <c r="G221" s="239"/>
      <c r="H221" s="248"/>
      <c r="I221" s="68"/>
      <c r="J221" s="252"/>
      <c r="K221" s="68"/>
      <c r="L221" s="252"/>
      <c r="M221" s="70"/>
      <c r="N221" s="252"/>
      <c r="O221" s="70"/>
      <c r="P221" s="252"/>
      <c r="Q221" s="70"/>
      <c r="R221" s="252"/>
      <c r="S221" s="70"/>
      <c r="T221" s="252"/>
      <c r="U221" s="577"/>
      <c r="V221" s="578"/>
      <c r="W221" s="604"/>
      <c r="X221" s="605"/>
      <c r="Y221" s="604"/>
      <c r="Z221" s="605"/>
    </row>
    <row r="222" spans="1:226" ht="38.25" customHeight="1" x14ac:dyDescent="0.2">
      <c r="A222" s="332"/>
      <c r="B222" s="333"/>
      <c r="C222" s="334"/>
      <c r="D222" s="334"/>
      <c r="E222" s="153" t="s">
        <v>195</v>
      </c>
      <c r="F222" s="154" t="s">
        <v>251</v>
      </c>
      <c r="G222" s="202" t="s">
        <v>195</v>
      </c>
      <c r="H222" s="295" t="s">
        <v>235</v>
      </c>
      <c r="I222" s="104" t="s">
        <v>195</v>
      </c>
      <c r="J222" s="261" t="s">
        <v>235</v>
      </c>
      <c r="K222" s="68" t="s">
        <v>195</v>
      </c>
      <c r="L222" s="252" t="s">
        <v>235</v>
      </c>
      <c r="M222" s="70" t="s">
        <v>195</v>
      </c>
      <c r="N222" s="252" t="s">
        <v>235</v>
      </c>
      <c r="O222" s="70" t="s">
        <v>195</v>
      </c>
      <c r="P222" s="252" t="s">
        <v>235</v>
      </c>
      <c r="Q222" s="157" t="s">
        <v>195</v>
      </c>
      <c r="R222" s="296" t="s">
        <v>251</v>
      </c>
      <c r="S222" s="70" t="s">
        <v>195</v>
      </c>
      <c r="T222" s="252" t="s">
        <v>251</v>
      </c>
      <c r="U222" s="573" t="s">
        <v>195</v>
      </c>
      <c r="V222" s="109" t="s">
        <v>251</v>
      </c>
      <c r="W222" s="582" t="s">
        <v>195</v>
      </c>
      <c r="X222" s="71" t="s">
        <v>251</v>
      </c>
      <c r="Y222" s="582" t="s">
        <v>195</v>
      </c>
      <c r="Z222" s="71" t="s">
        <v>251</v>
      </c>
    </row>
    <row r="223" spans="1:226" ht="37.5" customHeight="1" x14ac:dyDescent="0.2">
      <c r="A223" s="332"/>
      <c r="B223" s="333"/>
      <c r="C223" s="334"/>
      <c r="D223" s="334"/>
      <c r="E223" s="153" t="s">
        <v>196</v>
      </c>
      <c r="F223" s="154" t="s">
        <v>252</v>
      </c>
      <c r="G223" s="202" t="s">
        <v>196</v>
      </c>
      <c r="H223" s="295" t="s">
        <v>236</v>
      </c>
      <c r="I223" s="125" t="s">
        <v>196</v>
      </c>
      <c r="J223" s="296" t="s">
        <v>357</v>
      </c>
      <c r="K223" s="68" t="s">
        <v>196</v>
      </c>
      <c r="L223" s="252" t="s">
        <v>357</v>
      </c>
      <c r="M223" s="70" t="s">
        <v>196</v>
      </c>
      <c r="N223" s="252" t="s">
        <v>357</v>
      </c>
      <c r="O223" s="70" t="s">
        <v>196</v>
      </c>
      <c r="P223" s="252" t="s">
        <v>357</v>
      </c>
      <c r="Q223" s="157" t="s">
        <v>196</v>
      </c>
      <c r="R223" s="296" t="s">
        <v>485</v>
      </c>
      <c r="S223" s="70" t="s">
        <v>196</v>
      </c>
      <c r="T223" s="252" t="s">
        <v>485</v>
      </c>
      <c r="U223" s="573" t="s">
        <v>196</v>
      </c>
      <c r="V223" s="109" t="s">
        <v>485</v>
      </c>
      <c r="W223" s="582" t="s">
        <v>196</v>
      </c>
      <c r="X223" s="71" t="s">
        <v>485</v>
      </c>
      <c r="Y223" s="582" t="s">
        <v>196</v>
      </c>
      <c r="Z223" s="71" t="s">
        <v>485</v>
      </c>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c r="BT223" s="53"/>
      <c r="BU223" s="53"/>
      <c r="BV223" s="53"/>
      <c r="BW223" s="53"/>
      <c r="BX223" s="53"/>
      <c r="BY223" s="53"/>
      <c r="BZ223" s="53"/>
      <c r="CA223" s="53"/>
      <c r="CB223" s="53"/>
      <c r="CC223" s="53"/>
      <c r="CD223" s="53"/>
      <c r="CE223" s="53"/>
      <c r="CF223" s="53"/>
      <c r="CG223" s="53"/>
      <c r="CH223" s="53"/>
      <c r="CI223" s="53"/>
      <c r="CJ223" s="53"/>
      <c r="CK223" s="53"/>
      <c r="CL223" s="53"/>
      <c r="CM223" s="53"/>
      <c r="CN223" s="53"/>
      <c r="CO223" s="53"/>
      <c r="CP223" s="53"/>
      <c r="CQ223" s="53"/>
      <c r="CR223" s="53"/>
      <c r="CS223" s="53"/>
      <c r="CT223" s="53"/>
      <c r="CU223" s="53"/>
      <c r="CV223" s="53"/>
      <c r="CW223" s="53"/>
      <c r="CX223" s="53"/>
      <c r="CY223" s="53"/>
      <c r="CZ223" s="53"/>
      <c r="DA223" s="53"/>
      <c r="DB223" s="53"/>
      <c r="DC223" s="53"/>
      <c r="DD223" s="53"/>
      <c r="DE223" s="53"/>
      <c r="DF223" s="53"/>
      <c r="DG223" s="53"/>
      <c r="DH223" s="53"/>
      <c r="DI223" s="53"/>
      <c r="DJ223" s="53"/>
      <c r="DK223" s="53"/>
      <c r="DL223" s="53"/>
      <c r="DM223" s="53"/>
      <c r="DN223" s="53"/>
      <c r="DO223" s="53"/>
      <c r="DP223" s="53"/>
      <c r="DQ223" s="53"/>
      <c r="DR223" s="53"/>
      <c r="DS223" s="53"/>
      <c r="DT223" s="53"/>
      <c r="DU223" s="53"/>
      <c r="DV223" s="53"/>
      <c r="DW223" s="53"/>
      <c r="DX223" s="53"/>
      <c r="DY223" s="53"/>
      <c r="DZ223" s="53"/>
      <c r="EA223" s="53"/>
      <c r="EB223" s="53"/>
      <c r="EC223" s="53"/>
      <c r="ED223" s="53"/>
      <c r="EE223" s="53"/>
      <c r="EF223" s="53"/>
      <c r="EG223" s="53"/>
      <c r="EH223" s="53"/>
      <c r="EI223" s="53"/>
      <c r="EJ223" s="53"/>
      <c r="EK223" s="53"/>
      <c r="EL223" s="53"/>
      <c r="EM223" s="53"/>
      <c r="EN223" s="53"/>
      <c r="EO223" s="53"/>
      <c r="EP223" s="53"/>
      <c r="EQ223" s="53"/>
      <c r="ER223" s="53"/>
      <c r="ES223" s="53"/>
      <c r="ET223" s="53"/>
      <c r="EU223" s="53"/>
      <c r="EV223" s="53"/>
      <c r="EW223" s="53"/>
      <c r="EX223" s="53"/>
      <c r="EY223" s="53"/>
      <c r="EZ223" s="53"/>
      <c r="FA223" s="53"/>
      <c r="FB223" s="53"/>
      <c r="FC223" s="53"/>
      <c r="FD223" s="53"/>
      <c r="FE223" s="53"/>
      <c r="FF223" s="53"/>
      <c r="FG223" s="53"/>
      <c r="FH223" s="53"/>
      <c r="FI223" s="53"/>
      <c r="FJ223" s="53"/>
      <c r="FK223" s="53"/>
      <c r="FL223" s="53"/>
      <c r="FM223" s="53"/>
      <c r="FN223" s="53"/>
      <c r="FO223" s="53"/>
      <c r="FP223" s="53"/>
      <c r="FQ223" s="53"/>
      <c r="FR223" s="53"/>
      <c r="FS223" s="53"/>
      <c r="FT223" s="53"/>
      <c r="FU223" s="53"/>
      <c r="FV223" s="53"/>
      <c r="FW223" s="53"/>
      <c r="FX223" s="53"/>
      <c r="FY223" s="53"/>
      <c r="FZ223" s="53"/>
      <c r="GA223" s="53"/>
      <c r="GB223" s="53"/>
      <c r="GC223" s="53"/>
      <c r="GD223" s="53"/>
      <c r="GE223" s="53"/>
      <c r="GF223" s="53"/>
      <c r="GG223" s="53"/>
      <c r="GH223" s="53"/>
      <c r="GI223" s="53"/>
      <c r="GJ223" s="53"/>
      <c r="GK223" s="53"/>
      <c r="GL223" s="53"/>
      <c r="GM223" s="53"/>
      <c r="GN223" s="53"/>
      <c r="GO223" s="53"/>
      <c r="GP223" s="53"/>
      <c r="GQ223" s="53"/>
      <c r="GR223" s="53"/>
      <c r="GS223" s="53"/>
      <c r="GT223" s="53"/>
      <c r="GU223" s="53"/>
      <c r="GV223" s="53"/>
      <c r="GW223" s="53"/>
      <c r="GX223" s="53"/>
      <c r="GY223" s="53"/>
      <c r="GZ223" s="53"/>
      <c r="HA223" s="53"/>
      <c r="HB223" s="53"/>
      <c r="HC223" s="53"/>
      <c r="HD223" s="53"/>
      <c r="HE223" s="53"/>
      <c r="HF223" s="53"/>
      <c r="HG223" s="53"/>
      <c r="HH223" s="53"/>
      <c r="HI223" s="53"/>
      <c r="HJ223" s="53"/>
      <c r="HK223" s="53"/>
      <c r="HL223" s="53"/>
      <c r="HM223" s="53"/>
      <c r="HN223" s="53"/>
      <c r="HO223" s="53"/>
      <c r="HP223" s="53"/>
      <c r="HQ223" s="53"/>
      <c r="HR223" s="53"/>
    </row>
    <row r="224" spans="1:226" ht="57" customHeight="1" x14ac:dyDescent="0.25">
      <c r="A224" s="332"/>
      <c r="B224" s="333"/>
      <c r="C224" s="334"/>
      <c r="D224" s="334"/>
      <c r="E224" s="153" t="s">
        <v>197</v>
      </c>
      <c r="F224" s="154" t="s">
        <v>237</v>
      </c>
      <c r="G224" s="70" t="s">
        <v>197</v>
      </c>
      <c r="H224" s="252" t="s">
        <v>237</v>
      </c>
      <c r="I224" s="174"/>
      <c r="J224" s="175"/>
      <c r="K224" s="68"/>
      <c r="L224" s="252"/>
      <c r="M224" s="70"/>
      <c r="N224" s="252"/>
      <c r="O224" s="70"/>
      <c r="P224" s="252"/>
      <c r="Q224" s="70"/>
      <c r="R224" s="252"/>
      <c r="S224" s="70"/>
      <c r="T224" s="252"/>
      <c r="U224" s="577"/>
      <c r="V224" s="578"/>
      <c r="W224" s="604"/>
      <c r="X224" s="605"/>
      <c r="Y224" s="604"/>
      <c r="Z224" s="605"/>
    </row>
    <row r="225" spans="1:226" ht="52.5" customHeight="1" x14ac:dyDescent="0.2">
      <c r="A225" s="332"/>
      <c r="B225" s="333"/>
      <c r="C225" s="334"/>
      <c r="D225" s="334"/>
      <c r="E225" s="66"/>
      <c r="F225" s="67"/>
      <c r="G225" s="231" t="s">
        <v>198</v>
      </c>
      <c r="H225" s="297" t="s">
        <v>238</v>
      </c>
      <c r="I225" s="110" t="s">
        <v>198</v>
      </c>
      <c r="J225" s="261" t="s">
        <v>238</v>
      </c>
      <c r="K225" s="68" t="s">
        <v>198</v>
      </c>
      <c r="L225" s="252" t="s">
        <v>238</v>
      </c>
      <c r="M225" s="70" t="s">
        <v>198</v>
      </c>
      <c r="N225" s="252" t="s">
        <v>238</v>
      </c>
      <c r="O225" s="70" t="s">
        <v>198</v>
      </c>
      <c r="P225" s="252" t="s">
        <v>238</v>
      </c>
      <c r="Q225" s="157" t="s">
        <v>198</v>
      </c>
      <c r="R225" s="296" t="s">
        <v>486</v>
      </c>
      <c r="S225" s="70" t="s">
        <v>198</v>
      </c>
      <c r="T225" s="252" t="s">
        <v>486</v>
      </c>
      <c r="U225" s="573" t="s">
        <v>198</v>
      </c>
      <c r="V225" s="109" t="s">
        <v>486</v>
      </c>
      <c r="W225" s="582" t="s">
        <v>198</v>
      </c>
      <c r="X225" s="71" t="s">
        <v>486</v>
      </c>
      <c r="Y225" s="582" t="s">
        <v>198</v>
      </c>
      <c r="Z225" s="71" t="s">
        <v>486</v>
      </c>
    </row>
    <row r="226" spans="1:226" ht="39.75" customHeight="1" x14ac:dyDescent="0.2">
      <c r="A226" s="332"/>
      <c r="B226" s="333"/>
      <c r="C226" s="334"/>
      <c r="D226" s="334"/>
      <c r="E226" s="66"/>
      <c r="F226" s="67"/>
      <c r="G226" s="132" t="s">
        <v>199</v>
      </c>
      <c r="H226" s="167" t="s">
        <v>239</v>
      </c>
      <c r="I226" s="70" t="s">
        <v>199</v>
      </c>
      <c r="J226" s="252" t="s">
        <v>239</v>
      </c>
      <c r="K226" s="68" t="s">
        <v>199</v>
      </c>
      <c r="L226" s="252" t="s">
        <v>239</v>
      </c>
      <c r="M226" s="70" t="s">
        <v>199</v>
      </c>
      <c r="N226" s="252" t="s">
        <v>239</v>
      </c>
      <c r="O226" s="70" t="s">
        <v>199</v>
      </c>
      <c r="P226" s="252" t="s">
        <v>239</v>
      </c>
      <c r="Q226" s="157" t="s">
        <v>199</v>
      </c>
      <c r="R226" s="296" t="s">
        <v>487</v>
      </c>
      <c r="S226" s="70" t="s">
        <v>199</v>
      </c>
      <c r="T226" s="252" t="s">
        <v>487</v>
      </c>
      <c r="U226" s="573" t="s">
        <v>199</v>
      </c>
      <c r="V226" s="109" t="s">
        <v>487</v>
      </c>
      <c r="W226" s="582" t="s">
        <v>199</v>
      </c>
      <c r="X226" s="71" t="s">
        <v>487</v>
      </c>
      <c r="Y226" s="573" t="s">
        <v>199</v>
      </c>
      <c r="Z226" s="109" t="s">
        <v>487</v>
      </c>
    </row>
    <row r="227" spans="1:226" ht="35.25" customHeight="1" x14ac:dyDescent="0.2">
      <c r="A227" s="332"/>
      <c r="B227" s="333"/>
      <c r="C227" s="334"/>
      <c r="D227" s="334"/>
      <c r="E227" s="66"/>
      <c r="F227" s="67"/>
      <c r="G227" s="145"/>
      <c r="H227" s="286"/>
      <c r="I227" s="132" t="s">
        <v>200</v>
      </c>
      <c r="J227" s="167" t="s">
        <v>358</v>
      </c>
      <c r="K227" s="68" t="s">
        <v>200</v>
      </c>
      <c r="L227" s="252" t="s">
        <v>358</v>
      </c>
      <c r="M227" s="70" t="s">
        <v>200</v>
      </c>
      <c r="N227" s="252" t="s">
        <v>358</v>
      </c>
      <c r="O227" s="70" t="s">
        <v>200</v>
      </c>
      <c r="P227" s="252" t="s">
        <v>358</v>
      </c>
      <c r="Q227" s="108" t="s">
        <v>200</v>
      </c>
      <c r="R227" s="260" t="s">
        <v>358</v>
      </c>
      <c r="S227" s="70" t="s">
        <v>200</v>
      </c>
      <c r="T227" s="252" t="s">
        <v>358</v>
      </c>
      <c r="U227" s="573" t="s">
        <v>200</v>
      </c>
      <c r="V227" s="109" t="s">
        <v>358</v>
      </c>
      <c r="W227" s="582" t="s">
        <v>200</v>
      </c>
      <c r="X227" s="71" t="s">
        <v>358</v>
      </c>
      <c r="Y227" s="582" t="s">
        <v>200</v>
      </c>
      <c r="Z227" s="71" t="s">
        <v>358</v>
      </c>
    </row>
    <row r="228" spans="1:226" ht="32.25" customHeight="1" x14ac:dyDescent="0.2">
      <c r="A228" s="332"/>
      <c r="B228" s="333"/>
      <c r="C228" s="334"/>
      <c r="D228" s="334"/>
      <c r="E228" s="66"/>
      <c r="F228" s="67"/>
      <c r="G228" s="70"/>
      <c r="H228" s="252"/>
      <c r="I228" s="132" t="s">
        <v>201</v>
      </c>
      <c r="J228" s="167" t="s">
        <v>359</v>
      </c>
      <c r="K228" s="68" t="s">
        <v>201</v>
      </c>
      <c r="L228" s="252" t="s">
        <v>359</v>
      </c>
      <c r="M228" s="147" t="s">
        <v>201</v>
      </c>
      <c r="N228" s="460" t="s">
        <v>359</v>
      </c>
      <c r="O228" s="144" t="s">
        <v>201</v>
      </c>
      <c r="P228" s="286" t="s">
        <v>359</v>
      </c>
      <c r="Q228" s="458" t="s">
        <v>201</v>
      </c>
      <c r="R228" s="329" t="s">
        <v>359</v>
      </c>
      <c r="S228" s="458" t="s">
        <v>201</v>
      </c>
      <c r="T228" s="329" t="s">
        <v>359</v>
      </c>
      <c r="U228" s="573" t="s">
        <v>201</v>
      </c>
      <c r="V228" s="109" t="s">
        <v>359</v>
      </c>
      <c r="W228" s="582" t="s">
        <v>201</v>
      </c>
      <c r="X228" s="71" t="s">
        <v>359</v>
      </c>
      <c r="Y228" s="573" t="s">
        <v>201</v>
      </c>
      <c r="Z228" s="109" t="s">
        <v>359</v>
      </c>
    </row>
    <row r="229" spans="1:226" ht="53.25" customHeight="1" x14ac:dyDescent="0.2">
      <c r="A229" s="332"/>
      <c r="B229" s="333"/>
      <c r="C229" s="332"/>
      <c r="D229" s="333"/>
      <c r="E229" s="145"/>
      <c r="F229" s="146"/>
      <c r="G229" s="270"/>
      <c r="H229" s="271"/>
      <c r="I229" s="159"/>
      <c r="J229" s="160"/>
      <c r="K229" s="143"/>
      <c r="L229" s="115"/>
      <c r="M229" s="143"/>
      <c r="N229" s="115"/>
      <c r="O229" s="144"/>
      <c r="P229" s="113"/>
      <c r="Q229" s="132" t="s">
        <v>202</v>
      </c>
      <c r="R229" s="185" t="s">
        <v>488</v>
      </c>
      <c r="S229" s="70" t="s">
        <v>202</v>
      </c>
      <c r="T229" s="113" t="s">
        <v>488</v>
      </c>
      <c r="U229" s="573" t="s">
        <v>202</v>
      </c>
      <c r="V229" s="109" t="s">
        <v>581</v>
      </c>
      <c r="W229" s="582" t="s">
        <v>202</v>
      </c>
      <c r="X229" s="71" t="s">
        <v>581</v>
      </c>
      <c r="Y229" s="582" t="s">
        <v>202</v>
      </c>
      <c r="Z229" s="71" t="s">
        <v>581</v>
      </c>
    </row>
    <row r="230" spans="1:226" ht="53.25" customHeight="1" x14ac:dyDescent="0.2">
      <c r="A230" s="86"/>
      <c r="B230" s="87"/>
      <c r="C230" s="86"/>
      <c r="D230" s="87"/>
      <c r="E230" s="137"/>
      <c r="F230" s="89"/>
      <c r="G230" s="90"/>
      <c r="H230" s="91"/>
      <c r="I230" s="90"/>
      <c r="J230" s="91"/>
      <c r="K230" s="90"/>
      <c r="L230" s="91"/>
      <c r="M230" s="90"/>
      <c r="N230" s="91"/>
      <c r="O230" s="90"/>
      <c r="P230" s="91"/>
      <c r="Q230" s="90"/>
      <c r="R230" s="91"/>
      <c r="S230" s="553" t="s">
        <v>223</v>
      </c>
      <c r="T230" s="554" t="s">
        <v>545</v>
      </c>
      <c r="U230" s="610"/>
      <c r="V230" s="611"/>
      <c r="W230" s="695"/>
      <c r="X230" s="696"/>
      <c r="Y230" s="695"/>
      <c r="Z230" s="696"/>
    </row>
    <row r="231" spans="1:226" ht="53.25" customHeight="1" thickBot="1" x14ac:dyDescent="0.25">
      <c r="A231" s="86"/>
      <c r="B231" s="87"/>
      <c r="C231" s="86"/>
      <c r="D231" s="87"/>
      <c r="E231" s="137"/>
      <c r="F231" s="89"/>
      <c r="G231" s="90"/>
      <c r="H231" s="91"/>
      <c r="I231" s="138"/>
      <c r="J231" s="91"/>
      <c r="K231" s="138"/>
      <c r="L231" s="91"/>
      <c r="M231" s="138"/>
      <c r="N231" s="91"/>
      <c r="O231" s="138"/>
      <c r="P231" s="91"/>
      <c r="Q231" s="138"/>
      <c r="R231" s="91"/>
      <c r="S231" s="612"/>
      <c r="T231" s="554"/>
      <c r="U231" s="613" t="s">
        <v>225</v>
      </c>
      <c r="V231" s="609" t="s">
        <v>582</v>
      </c>
      <c r="W231" s="688" t="s">
        <v>225</v>
      </c>
      <c r="X231" s="601" t="s">
        <v>582</v>
      </c>
      <c r="Y231" s="607" t="s">
        <v>225</v>
      </c>
      <c r="Z231" s="590" t="s">
        <v>582</v>
      </c>
    </row>
    <row r="232" spans="1:226" ht="36.75" customHeight="1" thickTop="1" x14ac:dyDescent="0.2">
      <c r="A232" s="893" t="s">
        <v>282</v>
      </c>
      <c r="B232" s="894"/>
      <c r="C232" s="893" t="s">
        <v>282</v>
      </c>
      <c r="D232" s="894"/>
      <c r="E232" s="895" t="s">
        <v>282</v>
      </c>
      <c r="F232" s="896"/>
      <c r="G232" s="897" t="s">
        <v>282</v>
      </c>
      <c r="H232" s="898"/>
      <c r="I232" s="899" t="s">
        <v>282</v>
      </c>
      <c r="J232" s="898"/>
      <c r="K232" s="900" t="s">
        <v>282</v>
      </c>
      <c r="L232" s="898"/>
      <c r="M232" s="900" t="s">
        <v>282</v>
      </c>
      <c r="N232" s="898"/>
      <c r="O232" s="889" t="s">
        <v>282</v>
      </c>
      <c r="P232" s="890"/>
      <c r="Q232" s="889" t="s">
        <v>282</v>
      </c>
      <c r="R232" s="890"/>
      <c r="S232" s="889" t="s">
        <v>282</v>
      </c>
      <c r="T232" s="890"/>
      <c r="U232" s="891" t="s">
        <v>282</v>
      </c>
      <c r="V232" s="892"/>
      <c r="W232" s="891" t="s">
        <v>282</v>
      </c>
      <c r="X232" s="892"/>
      <c r="Y232" s="891" t="s">
        <v>282</v>
      </c>
      <c r="Z232" s="892"/>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c r="BN232" s="53"/>
      <c r="BO232" s="53"/>
      <c r="BP232" s="53"/>
      <c r="BQ232" s="53"/>
      <c r="BR232" s="53"/>
      <c r="BS232" s="53"/>
      <c r="BT232" s="53"/>
      <c r="BU232" s="53"/>
      <c r="BV232" s="53"/>
      <c r="BW232" s="53"/>
      <c r="BX232" s="53"/>
      <c r="BY232" s="53"/>
      <c r="BZ232" s="53"/>
      <c r="CA232" s="53"/>
      <c r="CB232" s="53"/>
      <c r="CC232" s="53"/>
      <c r="CD232" s="53"/>
      <c r="CE232" s="53"/>
      <c r="CF232" s="53"/>
      <c r="CG232" s="53"/>
      <c r="CH232" s="53"/>
      <c r="CI232" s="53"/>
      <c r="CJ232" s="53"/>
      <c r="CK232" s="53"/>
      <c r="CL232" s="53"/>
      <c r="CM232" s="53"/>
      <c r="CN232" s="53"/>
      <c r="CO232" s="53"/>
      <c r="CP232" s="53"/>
      <c r="CQ232" s="53"/>
      <c r="CR232" s="53"/>
      <c r="CS232" s="53"/>
      <c r="CT232" s="53"/>
      <c r="CU232" s="53"/>
      <c r="CV232" s="53"/>
      <c r="CW232" s="53"/>
      <c r="CX232" s="53"/>
      <c r="CY232" s="53"/>
      <c r="CZ232" s="53"/>
      <c r="DA232" s="53"/>
      <c r="DB232" s="53"/>
      <c r="DC232" s="53"/>
      <c r="DD232" s="53"/>
      <c r="DE232" s="53"/>
      <c r="DF232" s="53"/>
      <c r="DG232" s="53"/>
      <c r="DH232" s="53"/>
      <c r="DI232" s="53"/>
      <c r="DJ232" s="53"/>
      <c r="DK232" s="53"/>
      <c r="DL232" s="53"/>
      <c r="DM232" s="53"/>
      <c r="DN232" s="53"/>
      <c r="DO232" s="53"/>
      <c r="DP232" s="53"/>
      <c r="DQ232" s="53"/>
      <c r="DR232" s="53"/>
      <c r="DS232" s="53"/>
      <c r="DT232" s="53"/>
      <c r="DU232" s="53"/>
      <c r="DV232" s="53"/>
      <c r="DW232" s="53"/>
      <c r="DX232" s="53"/>
      <c r="DY232" s="53"/>
      <c r="DZ232" s="53"/>
      <c r="EA232" s="53"/>
      <c r="EB232" s="53"/>
      <c r="EC232" s="53"/>
      <c r="ED232" s="53"/>
      <c r="EE232" s="53"/>
      <c r="EF232" s="53"/>
      <c r="EG232" s="53"/>
      <c r="EH232" s="53"/>
      <c r="EI232" s="53"/>
      <c r="EJ232" s="53"/>
      <c r="EK232" s="53"/>
      <c r="EL232" s="53"/>
      <c r="EM232" s="53"/>
      <c r="EN232" s="53"/>
      <c r="EO232" s="53"/>
      <c r="EP232" s="53"/>
      <c r="EQ232" s="53"/>
      <c r="ER232" s="53"/>
      <c r="ES232" s="53"/>
      <c r="ET232" s="53"/>
      <c r="EU232" s="53"/>
      <c r="EV232" s="53"/>
      <c r="EW232" s="53"/>
      <c r="EX232" s="53"/>
      <c r="EY232" s="53"/>
      <c r="EZ232" s="53"/>
      <c r="FA232" s="53"/>
      <c r="FB232" s="53"/>
      <c r="FC232" s="53"/>
      <c r="FD232" s="53"/>
      <c r="FE232" s="53"/>
      <c r="FF232" s="53"/>
      <c r="FG232" s="53"/>
      <c r="FH232" s="53"/>
      <c r="FI232" s="53"/>
      <c r="FJ232" s="53"/>
      <c r="FK232" s="53"/>
      <c r="FL232" s="53"/>
      <c r="FM232" s="53"/>
      <c r="FN232" s="53"/>
      <c r="FO232" s="53"/>
      <c r="FP232" s="53"/>
      <c r="FQ232" s="53"/>
      <c r="FR232" s="53"/>
      <c r="FS232" s="53"/>
      <c r="FT232" s="53"/>
      <c r="FU232" s="53"/>
      <c r="FV232" s="53"/>
      <c r="FW232" s="53"/>
      <c r="FX232" s="53"/>
      <c r="FY232" s="53"/>
      <c r="FZ232" s="53"/>
      <c r="GA232" s="53"/>
      <c r="GB232" s="53"/>
      <c r="GC232" s="53"/>
      <c r="GD232" s="53"/>
      <c r="GE232" s="53"/>
      <c r="GF232" s="53"/>
      <c r="GG232" s="53"/>
      <c r="GH232" s="53"/>
      <c r="GI232" s="53"/>
      <c r="GJ232" s="53"/>
      <c r="GK232" s="53"/>
      <c r="GL232" s="53"/>
      <c r="GM232" s="53"/>
      <c r="GN232" s="53"/>
      <c r="GO232" s="53"/>
      <c r="GP232" s="53"/>
      <c r="GQ232" s="53"/>
      <c r="GR232" s="53"/>
      <c r="GS232" s="53"/>
      <c r="GT232" s="53"/>
      <c r="GU232" s="53"/>
      <c r="GV232" s="53"/>
      <c r="GW232" s="53"/>
      <c r="GX232" s="53"/>
      <c r="GY232" s="53"/>
      <c r="GZ232" s="53"/>
      <c r="HA232" s="53"/>
      <c r="HB232" s="53"/>
      <c r="HC232" s="53"/>
      <c r="HD232" s="53"/>
      <c r="HE232" s="53"/>
      <c r="HF232" s="53"/>
      <c r="HG232" s="53"/>
      <c r="HH232" s="53"/>
      <c r="HI232" s="53"/>
      <c r="HJ232" s="53"/>
      <c r="HK232" s="53"/>
      <c r="HL232" s="53"/>
      <c r="HM232" s="53"/>
      <c r="HN232" s="53"/>
      <c r="HO232" s="53"/>
      <c r="HP232" s="53"/>
      <c r="HQ232" s="53"/>
      <c r="HR232" s="53"/>
    </row>
    <row r="233" spans="1:226" ht="36.75" customHeight="1" x14ac:dyDescent="0.2">
      <c r="A233" s="54" t="s">
        <v>187</v>
      </c>
      <c r="B233" s="55" t="s">
        <v>123</v>
      </c>
      <c r="C233" s="56" t="s">
        <v>187</v>
      </c>
      <c r="D233" s="56" t="s">
        <v>123</v>
      </c>
      <c r="E233" s="57" t="s">
        <v>187</v>
      </c>
      <c r="F233" s="58" t="s">
        <v>123</v>
      </c>
      <c r="G233" s="59" t="s">
        <v>187</v>
      </c>
      <c r="H233" s="265" t="s">
        <v>123</v>
      </c>
      <c r="I233" s="151" t="s">
        <v>187</v>
      </c>
      <c r="J233" s="298" t="s">
        <v>123</v>
      </c>
      <c r="K233" s="68" t="s">
        <v>187</v>
      </c>
      <c r="L233" s="252" t="s">
        <v>123</v>
      </c>
      <c r="M233" s="70" t="s">
        <v>187</v>
      </c>
      <c r="N233" s="252" t="s">
        <v>123</v>
      </c>
      <c r="O233" s="108" t="s">
        <v>187</v>
      </c>
      <c r="P233" s="260" t="s">
        <v>123</v>
      </c>
      <c r="Q233" s="70" t="s">
        <v>187</v>
      </c>
      <c r="R233" s="252" t="s">
        <v>123</v>
      </c>
      <c r="S233" s="70" t="s">
        <v>187</v>
      </c>
      <c r="T233" s="252" t="s">
        <v>123</v>
      </c>
      <c r="U233" s="573" t="s">
        <v>187</v>
      </c>
      <c r="V233" s="109" t="s">
        <v>123</v>
      </c>
      <c r="W233" s="582" t="s">
        <v>187</v>
      </c>
      <c r="X233" s="71" t="s">
        <v>123</v>
      </c>
      <c r="Y233" s="582" t="s">
        <v>187</v>
      </c>
      <c r="Z233" s="71" t="s">
        <v>123</v>
      </c>
    </row>
    <row r="234" spans="1:226" ht="31.5" x14ac:dyDescent="0.2">
      <c r="A234" s="63" t="s">
        <v>188</v>
      </c>
      <c r="B234" s="64" t="s">
        <v>124</v>
      </c>
      <c r="C234" s="65" t="s">
        <v>188</v>
      </c>
      <c r="D234" s="65" t="s">
        <v>124</v>
      </c>
      <c r="E234" s="66" t="s">
        <v>188</v>
      </c>
      <c r="F234" s="67" t="s">
        <v>124</v>
      </c>
      <c r="G234" s="68" t="s">
        <v>188</v>
      </c>
      <c r="H234" s="164" t="s">
        <v>124</v>
      </c>
      <c r="I234" s="104" t="s">
        <v>188</v>
      </c>
      <c r="J234" s="261" t="s">
        <v>124</v>
      </c>
      <c r="K234" s="68" t="s">
        <v>188</v>
      </c>
      <c r="L234" s="252" t="s">
        <v>124</v>
      </c>
      <c r="M234" s="108" t="s">
        <v>188</v>
      </c>
      <c r="N234" s="260" t="s">
        <v>124</v>
      </c>
      <c r="O234" s="70" t="s">
        <v>188</v>
      </c>
      <c r="P234" s="252" t="s">
        <v>124</v>
      </c>
      <c r="Q234" s="70" t="s">
        <v>188</v>
      </c>
      <c r="R234" s="252" t="s">
        <v>124</v>
      </c>
      <c r="S234" s="70" t="s">
        <v>188</v>
      </c>
      <c r="T234" s="252" t="s">
        <v>124</v>
      </c>
      <c r="U234" s="610"/>
      <c r="V234" s="611"/>
      <c r="W234" s="695"/>
      <c r="X234" s="696"/>
      <c r="Y234" s="695"/>
      <c r="Z234" s="696"/>
    </row>
    <row r="235" spans="1:226" x14ac:dyDescent="0.25">
      <c r="A235" s="63" t="s">
        <v>189</v>
      </c>
      <c r="B235" s="64" t="s">
        <v>417</v>
      </c>
      <c r="C235" s="65" t="s">
        <v>189</v>
      </c>
      <c r="D235" s="65" t="s">
        <v>417</v>
      </c>
      <c r="E235" s="299"/>
      <c r="F235" s="264"/>
      <c r="G235" s="68"/>
      <c r="H235" s="164"/>
      <c r="I235" s="300"/>
      <c r="J235" s="301"/>
      <c r="K235" s="68"/>
      <c r="L235" s="252"/>
      <c r="M235" s="70"/>
      <c r="N235" s="252"/>
      <c r="O235" s="70"/>
      <c r="P235" s="252"/>
      <c r="Q235" s="70"/>
      <c r="R235" s="252"/>
      <c r="S235" s="70"/>
      <c r="T235" s="252"/>
      <c r="U235" s="577"/>
      <c r="V235" s="578"/>
      <c r="W235" s="604"/>
      <c r="X235" s="605"/>
      <c r="Y235" s="604"/>
      <c r="Z235" s="605"/>
    </row>
    <row r="236" spans="1:226" x14ac:dyDescent="0.25">
      <c r="A236" s="63" t="s">
        <v>190</v>
      </c>
      <c r="B236" s="64" t="s">
        <v>418</v>
      </c>
      <c r="C236" s="65" t="s">
        <v>190</v>
      </c>
      <c r="D236" s="65" t="s">
        <v>418</v>
      </c>
      <c r="E236" s="299"/>
      <c r="F236" s="264"/>
      <c r="G236" s="68"/>
      <c r="H236" s="164"/>
      <c r="I236" s="300"/>
      <c r="J236" s="301"/>
      <c r="K236" s="68"/>
      <c r="L236" s="252"/>
      <c r="M236" s="70"/>
      <c r="N236" s="252"/>
      <c r="O236" s="70"/>
      <c r="P236" s="252"/>
      <c r="Q236" s="70"/>
      <c r="R236" s="252"/>
      <c r="S236" s="70"/>
      <c r="T236" s="252"/>
      <c r="U236" s="591"/>
      <c r="V236" s="592"/>
      <c r="W236" s="691"/>
      <c r="X236" s="692"/>
      <c r="Y236" s="691"/>
      <c r="Z236" s="692"/>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c r="BU236" s="53"/>
      <c r="BV236" s="53"/>
      <c r="BW236" s="53"/>
      <c r="BX236" s="53"/>
      <c r="BY236" s="53"/>
      <c r="BZ236" s="53"/>
      <c r="CA236" s="53"/>
      <c r="CB236" s="53"/>
      <c r="CC236" s="53"/>
      <c r="CD236" s="53"/>
      <c r="CE236" s="53"/>
      <c r="CF236" s="53"/>
      <c r="CG236" s="53"/>
      <c r="CH236" s="53"/>
      <c r="CI236" s="53"/>
      <c r="CJ236" s="53"/>
      <c r="CK236" s="53"/>
      <c r="CL236" s="53"/>
      <c r="CM236" s="53"/>
      <c r="CN236" s="53"/>
      <c r="CO236" s="53"/>
      <c r="CP236" s="53"/>
      <c r="CQ236" s="53"/>
      <c r="CR236" s="53"/>
      <c r="CS236" s="53"/>
      <c r="CT236" s="53"/>
      <c r="CU236" s="53"/>
      <c r="CV236" s="53"/>
      <c r="CW236" s="53"/>
      <c r="CX236" s="53"/>
      <c r="CY236" s="53"/>
      <c r="CZ236" s="53"/>
      <c r="DA236" s="53"/>
      <c r="DB236" s="53"/>
      <c r="DC236" s="53"/>
      <c r="DD236" s="53"/>
      <c r="DE236" s="53"/>
      <c r="DF236" s="53"/>
      <c r="DG236" s="53"/>
      <c r="DH236" s="53"/>
      <c r="DI236" s="53"/>
      <c r="DJ236" s="53"/>
      <c r="DK236" s="53"/>
      <c r="DL236" s="53"/>
      <c r="DM236" s="53"/>
      <c r="DN236" s="53"/>
      <c r="DO236" s="53"/>
      <c r="DP236" s="53"/>
      <c r="DQ236" s="53"/>
      <c r="DR236" s="53"/>
      <c r="DS236" s="53"/>
      <c r="DT236" s="53"/>
      <c r="DU236" s="53"/>
      <c r="DV236" s="53"/>
      <c r="DW236" s="53"/>
      <c r="DX236" s="53"/>
      <c r="DY236" s="53"/>
      <c r="DZ236" s="53"/>
      <c r="EA236" s="53"/>
      <c r="EB236" s="53"/>
      <c r="EC236" s="53"/>
      <c r="ED236" s="53"/>
      <c r="EE236" s="53"/>
      <c r="EF236" s="53"/>
      <c r="EG236" s="53"/>
      <c r="EH236" s="53"/>
      <c r="EI236" s="53"/>
      <c r="EJ236" s="53"/>
      <c r="EK236" s="53"/>
      <c r="EL236" s="53"/>
      <c r="EM236" s="53"/>
      <c r="EN236" s="53"/>
      <c r="EO236" s="53"/>
      <c r="EP236" s="53"/>
      <c r="EQ236" s="53"/>
      <c r="ER236" s="53"/>
      <c r="ES236" s="53"/>
      <c r="ET236" s="53"/>
      <c r="EU236" s="53"/>
      <c r="EV236" s="53"/>
      <c r="EW236" s="53"/>
      <c r="EX236" s="53"/>
      <c r="EY236" s="53"/>
      <c r="EZ236" s="53"/>
      <c r="FA236" s="53"/>
      <c r="FB236" s="53"/>
      <c r="FC236" s="53"/>
      <c r="FD236" s="53"/>
      <c r="FE236" s="53"/>
      <c r="FF236" s="53"/>
      <c r="FG236" s="53"/>
      <c r="FH236" s="53"/>
      <c r="FI236" s="53"/>
      <c r="FJ236" s="53"/>
      <c r="FK236" s="53"/>
      <c r="FL236" s="53"/>
      <c r="FM236" s="53"/>
      <c r="FN236" s="53"/>
      <c r="FO236" s="53"/>
      <c r="FP236" s="53"/>
      <c r="FQ236" s="53"/>
      <c r="FR236" s="53"/>
      <c r="FS236" s="53"/>
      <c r="FT236" s="53"/>
      <c r="FU236" s="53"/>
      <c r="FV236" s="53"/>
      <c r="FW236" s="53"/>
      <c r="FX236" s="53"/>
      <c r="FY236" s="53"/>
      <c r="FZ236" s="53"/>
      <c r="GA236" s="53"/>
      <c r="GB236" s="53"/>
      <c r="GC236" s="53"/>
      <c r="GD236" s="53"/>
      <c r="GE236" s="53"/>
      <c r="GF236" s="53"/>
      <c r="GG236" s="53"/>
      <c r="GH236" s="53"/>
      <c r="GI236" s="53"/>
      <c r="GJ236" s="53"/>
      <c r="GK236" s="53"/>
      <c r="GL236" s="53"/>
      <c r="GM236" s="53"/>
      <c r="GN236" s="53"/>
      <c r="GO236" s="53"/>
      <c r="GP236" s="53"/>
      <c r="GQ236" s="53"/>
      <c r="GR236" s="53"/>
      <c r="GS236" s="53"/>
      <c r="GT236" s="53"/>
      <c r="GU236" s="53"/>
      <c r="GV236" s="53"/>
      <c r="GW236" s="53"/>
      <c r="GX236" s="53"/>
      <c r="GY236" s="53"/>
      <c r="GZ236" s="53"/>
      <c r="HA236" s="53"/>
      <c r="HB236" s="53"/>
      <c r="HC236" s="53"/>
      <c r="HD236" s="53"/>
      <c r="HE236" s="53"/>
      <c r="HF236" s="53"/>
      <c r="HG236" s="53"/>
      <c r="HH236" s="53"/>
      <c r="HI236" s="53"/>
      <c r="HJ236" s="53"/>
      <c r="HK236" s="53"/>
      <c r="HL236" s="53"/>
      <c r="HM236" s="53"/>
      <c r="HN236" s="53"/>
      <c r="HO236" s="53"/>
      <c r="HP236" s="53"/>
      <c r="HQ236" s="53"/>
      <c r="HR236" s="53"/>
    </row>
    <row r="237" spans="1:226" x14ac:dyDescent="0.25">
      <c r="A237" s="63" t="s">
        <v>191</v>
      </c>
      <c r="B237" s="64" t="s">
        <v>419</v>
      </c>
      <c r="C237" s="65" t="s">
        <v>191</v>
      </c>
      <c r="D237" s="65" t="s">
        <v>419</v>
      </c>
      <c r="E237" s="299"/>
      <c r="F237" s="264"/>
      <c r="G237" s="68"/>
      <c r="H237" s="164"/>
      <c r="I237" s="300"/>
      <c r="J237" s="301"/>
      <c r="K237" s="68"/>
      <c r="L237" s="252"/>
      <c r="M237" s="70"/>
      <c r="N237" s="252"/>
      <c r="O237" s="70"/>
      <c r="P237" s="252"/>
      <c r="Q237" s="70"/>
      <c r="R237" s="252"/>
      <c r="S237" s="70"/>
      <c r="T237" s="252"/>
      <c r="U237" s="577"/>
      <c r="V237" s="578"/>
      <c r="W237" s="604"/>
      <c r="X237" s="605"/>
      <c r="Y237" s="604"/>
      <c r="Z237" s="605"/>
    </row>
    <row r="238" spans="1:226" x14ac:dyDescent="0.25">
      <c r="A238" s="63" t="s">
        <v>192</v>
      </c>
      <c r="B238" s="64" t="s">
        <v>420</v>
      </c>
      <c r="C238" s="65" t="s">
        <v>192</v>
      </c>
      <c r="D238" s="65" t="s">
        <v>125</v>
      </c>
      <c r="E238" s="66" t="s">
        <v>192</v>
      </c>
      <c r="F238" s="67" t="s">
        <v>125</v>
      </c>
      <c r="G238" s="299"/>
      <c r="H238" s="264"/>
      <c r="I238" s="268"/>
      <c r="J238" s="269"/>
      <c r="K238" s="68"/>
      <c r="L238" s="252"/>
      <c r="M238" s="70"/>
      <c r="N238" s="252"/>
      <c r="O238" s="70"/>
      <c r="P238" s="252"/>
      <c r="Q238" s="70"/>
      <c r="R238" s="252"/>
      <c r="S238" s="70"/>
      <c r="T238" s="252"/>
      <c r="U238" s="577"/>
      <c r="V238" s="578"/>
      <c r="W238" s="604"/>
      <c r="X238" s="605"/>
      <c r="Y238" s="604"/>
      <c r="Z238" s="605"/>
    </row>
    <row r="239" spans="1:226" ht="38.25" customHeight="1" x14ac:dyDescent="0.25">
      <c r="A239" s="63" t="s">
        <v>193</v>
      </c>
      <c r="B239" s="64" t="s">
        <v>126</v>
      </c>
      <c r="C239" s="65" t="s">
        <v>193</v>
      </c>
      <c r="D239" s="65" t="s">
        <v>126</v>
      </c>
      <c r="E239" s="66" t="s">
        <v>193</v>
      </c>
      <c r="F239" s="67" t="s">
        <v>126</v>
      </c>
      <c r="G239" s="280"/>
      <c r="H239" s="281"/>
      <c r="I239" s="302"/>
      <c r="J239" s="303"/>
      <c r="K239" s="68"/>
      <c r="L239" s="252"/>
      <c r="M239" s="70"/>
      <c r="N239" s="252"/>
      <c r="O239" s="70"/>
      <c r="P239" s="252"/>
      <c r="Q239" s="70"/>
      <c r="R239" s="252"/>
      <c r="S239" s="70"/>
      <c r="T239" s="252"/>
      <c r="U239" s="577"/>
      <c r="V239" s="578"/>
      <c r="W239" s="604"/>
      <c r="X239" s="605"/>
      <c r="Y239" s="604"/>
      <c r="Z239" s="605"/>
    </row>
    <row r="240" spans="1:226" ht="42" customHeight="1" x14ac:dyDescent="0.2">
      <c r="A240" s="63" t="s">
        <v>194</v>
      </c>
      <c r="B240" s="64" t="s">
        <v>127</v>
      </c>
      <c r="C240" s="65" t="s">
        <v>194</v>
      </c>
      <c r="D240" s="65" t="s">
        <v>127</v>
      </c>
      <c r="E240" s="66" t="s">
        <v>194</v>
      </c>
      <c r="F240" s="67" t="s">
        <v>127</v>
      </c>
      <c r="G240" s="68" t="s">
        <v>194</v>
      </c>
      <c r="H240" s="164" t="s">
        <v>127</v>
      </c>
      <c r="I240" s="125" t="s">
        <v>194</v>
      </c>
      <c r="J240" s="296" t="s">
        <v>360</v>
      </c>
      <c r="K240" s="68" t="s">
        <v>194</v>
      </c>
      <c r="L240" s="252" t="s">
        <v>360</v>
      </c>
      <c r="M240" s="70" t="s">
        <v>194</v>
      </c>
      <c r="N240" s="252" t="s">
        <v>360</v>
      </c>
      <c r="O240" s="108" t="s">
        <v>194</v>
      </c>
      <c r="P240" s="260" t="s">
        <v>360</v>
      </c>
      <c r="Q240" s="108" t="s">
        <v>194</v>
      </c>
      <c r="R240" s="260" t="s">
        <v>360</v>
      </c>
      <c r="S240" s="70" t="s">
        <v>194</v>
      </c>
      <c r="T240" s="252" t="s">
        <v>360</v>
      </c>
      <c r="U240" s="573" t="s">
        <v>194</v>
      </c>
      <c r="V240" s="109" t="s">
        <v>360</v>
      </c>
      <c r="W240" s="582" t="s">
        <v>194</v>
      </c>
      <c r="X240" s="71" t="s">
        <v>360</v>
      </c>
      <c r="Y240" s="573" t="s">
        <v>194</v>
      </c>
      <c r="Z240" s="109" t="s">
        <v>360</v>
      </c>
    </row>
    <row r="241" spans="1:226" ht="19.5" customHeight="1" x14ac:dyDescent="0.2">
      <c r="A241" s="63" t="s">
        <v>195</v>
      </c>
      <c r="B241" s="64" t="s">
        <v>128</v>
      </c>
      <c r="C241" s="65" t="s">
        <v>195</v>
      </c>
      <c r="D241" s="65" t="s">
        <v>128</v>
      </c>
      <c r="E241" s="66" t="s">
        <v>195</v>
      </c>
      <c r="F241" s="67" t="s">
        <v>128</v>
      </c>
      <c r="G241" s="68" t="s">
        <v>195</v>
      </c>
      <c r="H241" s="164" t="s">
        <v>128</v>
      </c>
      <c r="I241" s="68" t="s">
        <v>195</v>
      </c>
      <c r="J241" s="252" t="s">
        <v>128</v>
      </c>
      <c r="K241" s="68" t="s">
        <v>195</v>
      </c>
      <c r="L241" s="252" t="s">
        <v>128</v>
      </c>
      <c r="M241" s="70" t="s">
        <v>195</v>
      </c>
      <c r="N241" s="252" t="s">
        <v>128</v>
      </c>
      <c r="O241" s="70" t="s">
        <v>195</v>
      </c>
      <c r="P241" s="252" t="s">
        <v>128</v>
      </c>
      <c r="Q241" s="70" t="s">
        <v>195</v>
      </c>
      <c r="R241" s="252" t="s">
        <v>128</v>
      </c>
      <c r="S241" s="70" t="s">
        <v>195</v>
      </c>
      <c r="T241" s="252" t="s">
        <v>128</v>
      </c>
      <c r="U241" s="582" t="s">
        <v>195</v>
      </c>
      <c r="V241" s="71" t="s">
        <v>128</v>
      </c>
      <c r="W241" s="582" t="s">
        <v>195</v>
      </c>
      <c r="X241" s="71" t="s">
        <v>128</v>
      </c>
      <c r="Y241" s="582" t="s">
        <v>195</v>
      </c>
      <c r="Z241" s="71" t="s">
        <v>128</v>
      </c>
    </row>
    <row r="242" spans="1:226" ht="19.5" customHeight="1" x14ac:dyDescent="0.2">
      <c r="A242" s="63" t="s">
        <v>196</v>
      </c>
      <c r="B242" s="64" t="s">
        <v>129</v>
      </c>
      <c r="C242" s="65" t="s">
        <v>196</v>
      </c>
      <c r="D242" s="65" t="s">
        <v>129</v>
      </c>
      <c r="E242" s="66" t="s">
        <v>196</v>
      </c>
      <c r="F242" s="67" t="s">
        <v>129</v>
      </c>
      <c r="G242" s="68" t="s">
        <v>196</v>
      </c>
      <c r="H242" s="164" t="s">
        <v>129</v>
      </c>
      <c r="I242" s="68" t="s">
        <v>196</v>
      </c>
      <c r="J242" s="252" t="s">
        <v>129</v>
      </c>
      <c r="K242" s="68" t="s">
        <v>196</v>
      </c>
      <c r="L242" s="252" t="s">
        <v>129</v>
      </c>
      <c r="M242" s="70" t="s">
        <v>196</v>
      </c>
      <c r="N242" s="252" t="s">
        <v>129</v>
      </c>
      <c r="O242" s="70" t="s">
        <v>196</v>
      </c>
      <c r="P242" s="252" t="s">
        <v>129</v>
      </c>
      <c r="Q242" s="70" t="s">
        <v>196</v>
      </c>
      <c r="R242" s="252" t="s">
        <v>129</v>
      </c>
      <c r="S242" s="70" t="s">
        <v>196</v>
      </c>
      <c r="T242" s="252" t="s">
        <v>129</v>
      </c>
      <c r="U242" s="610"/>
      <c r="V242" s="611"/>
      <c r="W242" s="695"/>
      <c r="X242" s="696"/>
      <c r="Y242" s="695"/>
      <c r="Z242" s="696"/>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53"/>
      <c r="BW242" s="53"/>
      <c r="BX242" s="53"/>
      <c r="BY242" s="53"/>
      <c r="BZ242" s="53"/>
      <c r="CA242" s="53"/>
      <c r="CB242" s="53"/>
      <c r="CC242" s="53"/>
      <c r="CD242" s="53"/>
      <c r="CE242" s="53"/>
      <c r="CF242" s="53"/>
      <c r="CG242" s="53"/>
      <c r="CH242" s="53"/>
      <c r="CI242" s="53"/>
      <c r="CJ242" s="53"/>
      <c r="CK242" s="53"/>
      <c r="CL242" s="53"/>
      <c r="CM242" s="53"/>
      <c r="CN242" s="53"/>
      <c r="CO242" s="53"/>
      <c r="CP242" s="53"/>
      <c r="CQ242" s="53"/>
      <c r="CR242" s="53"/>
      <c r="CS242" s="53"/>
      <c r="CT242" s="53"/>
      <c r="CU242" s="53"/>
      <c r="CV242" s="53"/>
      <c r="CW242" s="53"/>
      <c r="CX242" s="53"/>
      <c r="CY242" s="53"/>
      <c r="CZ242" s="53"/>
      <c r="DA242" s="53"/>
      <c r="DB242" s="53"/>
      <c r="DC242" s="53"/>
      <c r="DD242" s="53"/>
      <c r="DE242" s="53"/>
      <c r="DF242" s="53"/>
      <c r="DG242" s="53"/>
      <c r="DH242" s="53"/>
      <c r="DI242" s="53"/>
      <c r="DJ242" s="53"/>
      <c r="DK242" s="53"/>
      <c r="DL242" s="53"/>
      <c r="DM242" s="53"/>
      <c r="DN242" s="53"/>
      <c r="DO242" s="53"/>
      <c r="DP242" s="53"/>
      <c r="DQ242" s="53"/>
      <c r="DR242" s="53"/>
      <c r="DS242" s="53"/>
      <c r="DT242" s="53"/>
      <c r="DU242" s="53"/>
      <c r="DV242" s="53"/>
      <c r="DW242" s="53"/>
      <c r="DX242" s="53"/>
      <c r="DY242" s="53"/>
      <c r="DZ242" s="53"/>
      <c r="EA242" s="53"/>
      <c r="EB242" s="53"/>
      <c r="EC242" s="53"/>
      <c r="ED242" s="53"/>
      <c r="EE242" s="53"/>
      <c r="EF242" s="53"/>
      <c r="EG242" s="53"/>
      <c r="EH242" s="53"/>
      <c r="EI242" s="53"/>
      <c r="EJ242" s="53"/>
      <c r="EK242" s="53"/>
      <c r="EL242" s="53"/>
      <c r="EM242" s="53"/>
      <c r="EN242" s="53"/>
      <c r="EO242" s="53"/>
      <c r="EP242" s="53"/>
      <c r="EQ242" s="53"/>
      <c r="ER242" s="53"/>
      <c r="ES242" s="53"/>
      <c r="ET242" s="53"/>
      <c r="EU242" s="53"/>
      <c r="EV242" s="53"/>
      <c r="EW242" s="53"/>
      <c r="EX242" s="53"/>
      <c r="EY242" s="53"/>
      <c r="EZ242" s="53"/>
      <c r="FA242" s="53"/>
      <c r="FB242" s="53"/>
      <c r="FC242" s="53"/>
      <c r="FD242" s="53"/>
      <c r="FE242" s="53"/>
      <c r="FF242" s="53"/>
      <c r="FG242" s="53"/>
      <c r="FH242" s="53"/>
      <c r="FI242" s="53"/>
      <c r="FJ242" s="53"/>
      <c r="FK242" s="53"/>
      <c r="FL242" s="53"/>
      <c r="FM242" s="53"/>
      <c r="FN242" s="53"/>
      <c r="FO242" s="53"/>
      <c r="FP242" s="53"/>
      <c r="FQ242" s="53"/>
      <c r="FR242" s="53"/>
      <c r="FS242" s="53"/>
      <c r="FT242" s="53"/>
      <c r="FU242" s="53"/>
      <c r="FV242" s="53"/>
      <c r="FW242" s="53"/>
      <c r="FX242" s="53"/>
      <c r="FY242" s="53"/>
      <c r="FZ242" s="53"/>
      <c r="GA242" s="53"/>
      <c r="GB242" s="53"/>
      <c r="GC242" s="53"/>
      <c r="GD242" s="53"/>
      <c r="GE242" s="53"/>
      <c r="GF242" s="53"/>
      <c r="GG242" s="53"/>
      <c r="GH242" s="53"/>
      <c r="GI242" s="53"/>
      <c r="GJ242" s="53"/>
      <c r="GK242" s="53"/>
      <c r="GL242" s="53"/>
      <c r="GM242" s="53"/>
      <c r="GN242" s="53"/>
      <c r="GO242" s="53"/>
      <c r="GP242" s="53"/>
      <c r="GQ242" s="53"/>
      <c r="GR242" s="53"/>
      <c r="GS242" s="53"/>
      <c r="GT242" s="53"/>
      <c r="GU242" s="53"/>
      <c r="GV242" s="53"/>
      <c r="GW242" s="53"/>
      <c r="GX242" s="53"/>
      <c r="GY242" s="53"/>
      <c r="GZ242" s="53"/>
      <c r="HA242" s="53"/>
      <c r="HB242" s="53"/>
      <c r="HC242" s="53"/>
      <c r="HD242" s="53"/>
      <c r="HE242" s="53"/>
      <c r="HF242" s="53"/>
      <c r="HG242" s="53"/>
      <c r="HH242" s="53"/>
      <c r="HI242" s="53"/>
      <c r="HJ242" s="53"/>
      <c r="HK242" s="53"/>
      <c r="HL242" s="53"/>
      <c r="HM242" s="53"/>
      <c r="HN242" s="53"/>
      <c r="HO242" s="53"/>
      <c r="HP242" s="53"/>
      <c r="HQ242" s="53"/>
      <c r="HR242" s="53"/>
    </row>
    <row r="243" spans="1:226" ht="31.5" x14ac:dyDescent="0.2">
      <c r="A243" s="332"/>
      <c r="B243" s="333"/>
      <c r="C243" s="334"/>
      <c r="D243" s="334"/>
      <c r="E243" s="153" t="s">
        <v>197</v>
      </c>
      <c r="F243" s="154" t="s">
        <v>254</v>
      </c>
      <c r="G243" s="68" t="s">
        <v>197</v>
      </c>
      <c r="H243" s="164" t="s">
        <v>254</v>
      </c>
      <c r="I243" s="104" t="s">
        <v>197</v>
      </c>
      <c r="J243" s="261" t="s">
        <v>254</v>
      </c>
      <c r="K243" s="68" t="s">
        <v>197</v>
      </c>
      <c r="L243" s="252" t="s">
        <v>254</v>
      </c>
      <c r="M243" s="108" t="s">
        <v>197</v>
      </c>
      <c r="N243" s="260" t="s">
        <v>254</v>
      </c>
      <c r="O243" s="70" t="s">
        <v>197</v>
      </c>
      <c r="P243" s="252" t="s">
        <v>254</v>
      </c>
      <c r="Q243" s="70" t="s">
        <v>197</v>
      </c>
      <c r="R243" s="252" t="s">
        <v>254</v>
      </c>
      <c r="S243" s="70" t="s">
        <v>197</v>
      </c>
      <c r="T243" s="252" t="s">
        <v>254</v>
      </c>
      <c r="U243" s="610"/>
      <c r="V243" s="611"/>
      <c r="W243" s="695"/>
      <c r="X243" s="696"/>
      <c r="Y243" s="695"/>
      <c r="Z243" s="696"/>
    </row>
    <row r="244" spans="1:226" ht="31.5" x14ac:dyDescent="0.2">
      <c r="A244" s="332"/>
      <c r="B244" s="333"/>
      <c r="C244" s="334"/>
      <c r="D244" s="334"/>
      <c r="E244" s="153" t="s">
        <v>198</v>
      </c>
      <c r="F244" s="154" t="s">
        <v>255</v>
      </c>
      <c r="G244" s="68" t="s">
        <v>198</v>
      </c>
      <c r="H244" s="164" t="s">
        <v>255</v>
      </c>
      <c r="I244" s="104" t="s">
        <v>198</v>
      </c>
      <c r="J244" s="261" t="s">
        <v>255</v>
      </c>
      <c r="K244" s="68" t="s">
        <v>198</v>
      </c>
      <c r="L244" s="252" t="s">
        <v>255</v>
      </c>
      <c r="M244" s="108" t="s">
        <v>198</v>
      </c>
      <c r="N244" s="260" t="s">
        <v>255</v>
      </c>
      <c r="O244" s="70" t="s">
        <v>198</v>
      </c>
      <c r="P244" s="252" t="s">
        <v>255</v>
      </c>
      <c r="Q244" s="70" t="s">
        <v>198</v>
      </c>
      <c r="R244" s="252" t="s">
        <v>255</v>
      </c>
      <c r="S244" s="70" t="s">
        <v>198</v>
      </c>
      <c r="T244" s="252" t="s">
        <v>255</v>
      </c>
      <c r="U244" s="610"/>
      <c r="V244" s="611"/>
      <c r="W244" s="695"/>
      <c r="X244" s="696"/>
      <c r="Y244" s="695"/>
      <c r="Z244" s="696"/>
    </row>
    <row r="245" spans="1:226" ht="31.5" x14ac:dyDescent="0.2">
      <c r="A245" s="332"/>
      <c r="B245" s="333"/>
      <c r="C245" s="334"/>
      <c r="D245" s="334"/>
      <c r="E245" s="153" t="s">
        <v>199</v>
      </c>
      <c r="F245" s="154" t="s">
        <v>256</v>
      </c>
      <c r="G245" s="68" t="s">
        <v>199</v>
      </c>
      <c r="H245" s="164" t="s">
        <v>256</v>
      </c>
      <c r="I245" s="104" t="s">
        <v>199</v>
      </c>
      <c r="J245" s="261" t="s">
        <v>256</v>
      </c>
      <c r="K245" s="68" t="s">
        <v>199</v>
      </c>
      <c r="L245" s="252" t="s">
        <v>256</v>
      </c>
      <c r="M245" s="108" t="s">
        <v>199</v>
      </c>
      <c r="N245" s="260" t="s">
        <v>256</v>
      </c>
      <c r="O245" s="70" t="s">
        <v>199</v>
      </c>
      <c r="P245" s="252" t="s">
        <v>256</v>
      </c>
      <c r="Q245" s="70" t="s">
        <v>199</v>
      </c>
      <c r="R245" s="252" t="s">
        <v>256</v>
      </c>
      <c r="S245" s="70" t="s">
        <v>199</v>
      </c>
      <c r="T245" s="252" t="s">
        <v>256</v>
      </c>
      <c r="U245" s="610"/>
      <c r="V245" s="611"/>
      <c r="W245" s="695"/>
      <c r="X245" s="696"/>
      <c r="Y245" s="695"/>
      <c r="Z245" s="696"/>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c r="BT245" s="53"/>
      <c r="BU245" s="53"/>
      <c r="BV245" s="53"/>
      <c r="BW245" s="53"/>
      <c r="BX245" s="53"/>
      <c r="BY245" s="53"/>
      <c r="BZ245" s="53"/>
      <c r="CA245" s="53"/>
      <c r="CB245" s="53"/>
      <c r="CC245" s="53"/>
      <c r="CD245" s="53"/>
      <c r="CE245" s="53"/>
      <c r="CF245" s="53"/>
      <c r="CG245" s="53"/>
      <c r="CH245" s="53"/>
      <c r="CI245" s="53"/>
      <c r="CJ245" s="53"/>
      <c r="CK245" s="53"/>
      <c r="CL245" s="53"/>
      <c r="CM245" s="53"/>
      <c r="CN245" s="53"/>
      <c r="CO245" s="53"/>
      <c r="CP245" s="53"/>
      <c r="CQ245" s="53"/>
      <c r="CR245" s="53"/>
      <c r="CS245" s="53"/>
      <c r="CT245" s="53"/>
      <c r="CU245" s="53"/>
      <c r="CV245" s="53"/>
      <c r="CW245" s="53"/>
      <c r="CX245" s="53"/>
      <c r="CY245" s="53"/>
      <c r="CZ245" s="53"/>
      <c r="DA245" s="53"/>
      <c r="DB245" s="53"/>
      <c r="DC245" s="53"/>
      <c r="DD245" s="53"/>
      <c r="DE245" s="53"/>
      <c r="DF245" s="53"/>
      <c r="DG245" s="53"/>
      <c r="DH245" s="53"/>
      <c r="DI245" s="53"/>
      <c r="DJ245" s="53"/>
      <c r="DK245" s="53"/>
      <c r="DL245" s="53"/>
      <c r="DM245" s="53"/>
      <c r="DN245" s="53"/>
      <c r="DO245" s="53"/>
      <c r="DP245" s="53"/>
      <c r="DQ245" s="53"/>
      <c r="DR245" s="53"/>
      <c r="DS245" s="53"/>
      <c r="DT245" s="53"/>
      <c r="DU245" s="53"/>
      <c r="DV245" s="53"/>
      <c r="DW245" s="53"/>
      <c r="DX245" s="53"/>
      <c r="DY245" s="53"/>
      <c r="DZ245" s="53"/>
      <c r="EA245" s="53"/>
      <c r="EB245" s="53"/>
      <c r="EC245" s="53"/>
      <c r="ED245" s="53"/>
      <c r="EE245" s="53"/>
      <c r="EF245" s="53"/>
      <c r="EG245" s="53"/>
      <c r="EH245" s="53"/>
      <c r="EI245" s="53"/>
      <c r="EJ245" s="53"/>
      <c r="EK245" s="53"/>
      <c r="EL245" s="53"/>
      <c r="EM245" s="53"/>
      <c r="EN245" s="53"/>
      <c r="EO245" s="53"/>
      <c r="EP245" s="53"/>
      <c r="EQ245" s="53"/>
      <c r="ER245" s="53"/>
      <c r="ES245" s="53"/>
      <c r="ET245" s="53"/>
      <c r="EU245" s="53"/>
      <c r="EV245" s="53"/>
      <c r="EW245" s="53"/>
      <c r="EX245" s="53"/>
      <c r="EY245" s="53"/>
      <c r="EZ245" s="53"/>
      <c r="FA245" s="53"/>
      <c r="FB245" s="53"/>
      <c r="FC245" s="53"/>
      <c r="FD245" s="53"/>
      <c r="FE245" s="53"/>
      <c r="FF245" s="53"/>
      <c r="FG245" s="53"/>
      <c r="FH245" s="53"/>
      <c r="FI245" s="53"/>
      <c r="FJ245" s="53"/>
      <c r="FK245" s="53"/>
      <c r="FL245" s="53"/>
      <c r="FM245" s="53"/>
      <c r="FN245" s="53"/>
      <c r="FO245" s="53"/>
      <c r="FP245" s="53"/>
      <c r="FQ245" s="53"/>
      <c r="FR245" s="53"/>
      <c r="FS245" s="53"/>
      <c r="FT245" s="53"/>
      <c r="FU245" s="53"/>
      <c r="FV245" s="53"/>
      <c r="FW245" s="53"/>
      <c r="FX245" s="53"/>
      <c r="FY245" s="53"/>
      <c r="FZ245" s="53"/>
      <c r="GA245" s="53"/>
      <c r="GB245" s="53"/>
      <c r="GC245" s="53"/>
      <c r="GD245" s="53"/>
      <c r="GE245" s="53"/>
      <c r="GF245" s="53"/>
      <c r="GG245" s="53"/>
      <c r="GH245" s="53"/>
      <c r="GI245" s="53"/>
      <c r="GJ245" s="53"/>
      <c r="GK245" s="53"/>
      <c r="GL245" s="53"/>
      <c r="GM245" s="53"/>
      <c r="GN245" s="53"/>
      <c r="GO245" s="53"/>
      <c r="GP245" s="53"/>
      <c r="GQ245" s="53"/>
      <c r="GR245" s="53"/>
      <c r="GS245" s="53"/>
      <c r="GT245" s="53"/>
      <c r="GU245" s="53"/>
      <c r="GV245" s="53"/>
      <c r="GW245" s="53"/>
      <c r="GX245" s="53"/>
      <c r="GY245" s="53"/>
      <c r="GZ245" s="53"/>
      <c r="HA245" s="53"/>
      <c r="HB245" s="53"/>
      <c r="HC245" s="53"/>
      <c r="HD245" s="53"/>
      <c r="HE245" s="53"/>
      <c r="HF245" s="53"/>
      <c r="HG245" s="53"/>
      <c r="HH245" s="53"/>
      <c r="HI245" s="53"/>
      <c r="HJ245" s="53"/>
      <c r="HK245" s="53"/>
      <c r="HL245" s="53"/>
      <c r="HM245" s="53"/>
      <c r="HN245" s="53"/>
      <c r="HO245" s="53"/>
      <c r="HP245" s="53"/>
      <c r="HQ245" s="53"/>
      <c r="HR245" s="53"/>
    </row>
    <row r="246" spans="1:226" ht="56.25" customHeight="1" x14ac:dyDescent="0.25">
      <c r="A246" s="332"/>
      <c r="B246" s="333"/>
      <c r="C246" s="334"/>
      <c r="D246" s="334"/>
      <c r="E246" s="304" t="s">
        <v>200</v>
      </c>
      <c r="F246" s="305" t="s">
        <v>240</v>
      </c>
      <c r="G246" s="306"/>
      <c r="H246" s="307"/>
      <c r="I246" s="138"/>
      <c r="J246" s="140"/>
      <c r="K246" s="68"/>
      <c r="L246" s="252"/>
      <c r="M246" s="70"/>
      <c r="N246" s="252"/>
      <c r="O246" s="70"/>
      <c r="P246" s="252"/>
      <c r="Q246" s="70"/>
      <c r="R246" s="252"/>
      <c r="S246" s="70"/>
      <c r="T246" s="252"/>
      <c r="U246" s="577"/>
      <c r="V246" s="578"/>
      <c r="W246" s="604"/>
      <c r="X246" s="605"/>
      <c r="Y246" s="604"/>
      <c r="Z246" s="605"/>
    </row>
    <row r="247" spans="1:226" ht="52.5" customHeight="1" x14ac:dyDescent="0.2">
      <c r="A247" s="332"/>
      <c r="B247" s="333"/>
      <c r="C247" s="334"/>
      <c r="D247" s="334"/>
      <c r="E247" s="66"/>
      <c r="F247" s="67"/>
      <c r="G247" s="308" t="s">
        <v>201</v>
      </c>
      <c r="H247" s="309" t="s">
        <v>257</v>
      </c>
      <c r="I247" s="125" t="s">
        <v>201</v>
      </c>
      <c r="J247" s="296" t="s">
        <v>361</v>
      </c>
      <c r="K247" s="68" t="s">
        <v>201</v>
      </c>
      <c r="L247" s="252" t="s">
        <v>361</v>
      </c>
      <c r="M247" s="70" t="s">
        <v>201</v>
      </c>
      <c r="N247" s="252" t="s">
        <v>361</v>
      </c>
      <c r="O247" s="70" t="s">
        <v>201</v>
      </c>
      <c r="P247" s="252" t="s">
        <v>361</v>
      </c>
      <c r="Q247" s="70" t="s">
        <v>201</v>
      </c>
      <c r="R247" s="252" t="s">
        <v>361</v>
      </c>
      <c r="S247" s="70" t="s">
        <v>201</v>
      </c>
      <c r="T247" s="252" t="s">
        <v>361</v>
      </c>
      <c r="U247" s="573" t="s">
        <v>201</v>
      </c>
      <c r="V247" s="109" t="s">
        <v>361</v>
      </c>
      <c r="W247" s="582" t="s">
        <v>201</v>
      </c>
      <c r="X247" s="71" t="s">
        <v>361</v>
      </c>
      <c r="Y247" s="582" t="s">
        <v>201</v>
      </c>
      <c r="Z247" s="71" t="s">
        <v>361</v>
      </c>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c r="BS247" s="53"/>
      <c r="BT247" s="53"/>
      <c r="BU247" s="53"/>
      <c r="BV247" s="53"/>
      <c r="BW247" s="53"/>
      <c r="BX247" s="53"/>
      <c r="BY247" s="53"/>
      <c r="BZ247" s="53"/>
      <c r="CA247" s="53"/>
      <c r="CB247" s="53"/>
      <c r="CC247" s="53"/>
      <c r="CD247" s="53"/>
      <c r="CE247" s="53"/>
      <c r="CF247" s="53"/>
      <c r="CG247" s="53"/>
      <c r="CH247" s="53"/>
      <c r="CI247" s="53"/>
      <c r="CJ247" s="53"/>
      <c r="CK247" s="53"/>
      <c r="CL247" s="53"/>
      <c r="CM247" s="53"/>
      <c r="CN247" s="53"/>
      <c r="CO247" s="53"/>
      <c r="CP247" s="53"/>
      <c r="CQ247" s="53"/>
      <c r="CR247" s="53"/>
      <c r="CS247" s="53"/>
      <c r="CT247" s="53"/>
      <c r="CU247" s="53"/>
      <c r="CV247" s="53"/>
      <c r="CW247" s="53"/>
      <c r="CX247" s="53"/>
      <c r="CY247" s="53"/>
      <c r="CZ247" s="53"/>
      <c r="DA247" s="53"/>
      <c r="DB247" s="53"/>
      <c r="DC247" s="53"/>
      <c r="DD247" s="53"/>
      <c r="DE247" s="53"/>
      <c r="DF247" s="53"/>
      <c r="DG247" s="53"/>
      <c r="DH247" s="53"/>
      <c r="DI247" s="53"/>
      <c r="DJ247" s="53"/>
      <c r="DK247" s="53"/>
      <c r="DL247" s="53"/>
      <c r="DM247" s="53"/>
      <c r="DN247" s="53"/>
      <c r="DO247" s="53"/>
      <c r="DP247" s="53"/>
      <c r="DQ247" s="53"/>
      <c r="DR247" s="53"/>
      <c r="DS247" s="53"/>
      <c r="DT247" s="53"/>
      <c r="DU247" s="53"/>
      <c r="DV247" s="53"/>
      <c r="DW247" s="53"/>
      <c r="DX247" s="53"/>
      <c r="DY247" s="53"/>
      <c r="DZ247" s="53"/>
      <c r="EA247" s="53"/>
      <c r="EB247" s="53"/>
      <c r="EC247" s="53"/>
      <c r="ED247" s="53"/>
      <c r="EE247" s="53"/>
      <c r="EF247" s="53"/>
      <c r="EG247" s="53"/>
      <c r="EH247" s="53"/>
      <c r="EI247" s="53"/>
      <c r="EJ247" s="53"/>
      <c r="EK247" s="53"/>
      <c r="EL247" s="53"/>
      <c r="EM247" s="53"/>
      <c r="EN247" s="53"/>
      <c r="EO247" s="53"/>
      <c r="EP247" s="53"/>
      <c r="EQ247" s="53"/>
      <c r="ER247" s="53"/>
      <c r="ES247" s="53"/>
      <c r="ET247" s="53"/>
      <c r="EU247" s="53"/>
      <c r="EV247" s="53"/>
      <c r="EW247" s="53"/>
      <c r="EX247" s="53"/>
      <c r="EY247" s="53"/>
      <c r="EZ247" s="53"/>
      <c r="FA247" s="53"/>
      <c r="FB247" s="53"/>
      <c r="FC247" s="53"/>
      <c r="FD247" s="53"/>
      <c r="FE247" s="53"/>
      <c r="FF247" s="53"/>
      <c r="FG247" s="53"/>
      <c r="FH247" s="53"/>
      <c r="FI247" s="53"/>
      <c r="FJ247" s="53"/>
      <c r="FK247" s="53"/>
      <c r="FL247" s="53"/>
      <c r="FM247" s="53"/>
      <c r="FN247" s="53"/>
      <c r="FO247" s="53"/>
      <c r="FP247" s="53"/>
      <c r="FQ247" s="53"/>
      <c r="FR247" s="53"/>
      <c r="FS247" s="53"/>
      <c r="FT247" s="53"/>
      <c r="FU247" s="53"/>
      <c r="FV247" s="53"/>
      <c r="FW247" s="53"/>
      <c r="FX247" s="53"/>
      <c r="FY247" s="53"/>
      <c r="FZ247" s="53"/>
      <c r="GA247" s="53"/>
      <c r="GB247" s="53"/>
      <c r="GC247" s="53"/>
      <c r="GD247" s="53"/>
      <c r="GE247" s="53"/>
      <c r="GF247" s="53"/>
      <c r="GG247" s="53"/>
      <c r="GH247" s="53"/>
      <c r="GI247" s="53"/>
      <c r="GJ247" s="53"/>
      <c r="GK247" s="53"/>
      <c r="GL247" s="53"/>
      <c r="GM247" s="53"/>
      <c r="GN247" s="53"/>
      <c r="GO247" s="53"/>
      <c r="GP247" s="53"/>
      <c r="GQ247" s="53"/>
      <c r="GR247" s="53"/>
      <c r="GS247" s="53"/>
      <c r="GT247" s="53"/>
      <c r="GU247" s="53"/>
      <c r="GV247" s="53"/>
      <c r="GW247" s="53"/>
      <c r="GX247" s="53"/>
      <c r="GY247" s="53"/>
      <c r="GZ247" s="53"/>
      <c r="HA247" s="53"/>
      <c r="HB247" s="53"/>
      <c r="HC247" s="53"/>
      <c r="HD247" s="53"/>
      <c r="HE247" s="53"/>
      <c r="HF247" s="53"/>
      <c r="HG247" s="53"/>
      <c r="HH247" s="53"/>
      <c r="HI247" s="53"/>
      <c r="HJ247" s="53"/>
      <c r="HK247" s="53"/>
      <c r="HL247" s="53"/>
      <c r="HM247" s="53"/>
      <c r="HN247" s="53"/>
      <c r="HO247" s="53"/>
      <c r="HP247" s="53"/>
      <c r="HQ247" s="53"/>
      <c r="HR247" s="53"/>
    </row>
    <row r="248" spans="1:226" ht="39" customHeight="1" x14ac:dyDescent="0.2">
      <c r="A248" s="332"/>
      <c r="B248" s="333"/>
      <c r="C248" s="334"/>
      <c r="D248" s="334"/>
      <c r="E248" s="145"/>
      <c r="F248" s="146"/>
      <c r="G248" s="143"/>
      <c r="H248" s="271"/>
      <c r="I248" s="326" t="s">
        <v>202</v>
      </c>
      <c r="J248" s="327" t="s">
        <v>362</v>
      </c>
      <c r="K248" s="68" t="s">
        <v>202</v>
      </c>
      <c r="L248" s="252" t="s">
        <v>362</v>
      </c>
      <c r="M248" s="143" t="s">
        <v>202</v>
      </c>
      <c r="N248" s="271" t="s">
        <v>362</v>
      </c>
      <c r="O248" s="144" t="s">
        <v>202</v>
      </c>
      <c r="P248" s="286" t="s">
        <v>362</v>
      </c>
      <c r="Q248" s="144" t="s">
        <v>202</v>
      </c>
      <c r="R248" s="286" t="s">
        <v>362</v>
      </c>
      <c r="S248" s="144" t="s">
        <v>202</v>
      </c>
      <c r="T248" s="286" t="s">
        <v>362</v>
      </c>
      <c r="U248" s="573" t="s">
        <v>202</v>
      </c>
      <c r="V248" s="109" t="s">
        <v>362</v>
      </c>
      <c r="W248" s="582" t="s">
        <v>202</v>
      </c>
      <c r="X248" s="71" t="s">
        <v>362</v>
      </c>
      <c r="Y248" s="582" t="s">
        <v>202</v>
      </c>
      <c r="Z248" s="71" t="s">
        <v>362</v>
      </c>
    </row>
    <row r="249" spans="1:226" ht="32.25" customHeight="1" x14ac:dyDescent="0.2">
      <c r="A249" s="86"/>
      <c r="B249" s="87"/>
      <c r="C249" s="88"/>
      <c r="D249" s="88"/>
      <c r="E249" s="137"/>
      <c r="F249" s="89"/>
      <c r="G249" s="138"/>
      <c r="H249" s="91"/>
      <c r="I249" s="331"/>
      <c r="J249" s="319"/>
      <c r="K249" s="138"/>
      <c r="L249" s="140"/>
      <c r="M249" s="138"/>
      <c r="N249" s="91"/>
      <c r="O249" s="139"/>
      <c r="P249" s="140"/>
      <c r="Q249" s="139"/>
      <c r="R249" s="140"/>
      <c r="S249" s="139"/>
      <c r="T249" s="140"/>
      <c r="U249" s="614" t="s">
        <v>223</v>
      </c>
      <c r="V249" s="615" t="s">
        <v>583</v>
      </c>
      <c r="W249" s="594" t="s">
        <v>223</v>
      </c>
      <c r="X249" s="71" t="s">
        <v>583</v>
      </c>
      <c r="Y249" s="594" t="s">
        <v>223</v>
      </c>
      <c r="Z249" s="71" t="s">
        <v>583</v>
      </c>
    </row>
    <row r="250" spans="1:226" ht="32.25" customHeight="1" x14ac:dyDescent="0.2">
      <c r="A250" s="86"/>
      <c r="B250" s="87"/>
      <c r="C250" s="88"/>
      <c r="D250" s="88"/>
      <c r="E250" s="137"/>
      <c r="F250" s="89"/>
      <c r="G250" s="138"/>
      <c r="H250" s="91"/>
      <c r="I250" s="331"/>
      <c r="J250" s="319"/>
      <c r="K250" s="138"/>
      <c r="L250" s="140"/>
      <c r="M250" s="138"/>
      <c r="N250" s="91"/>
      <c r="O250" s="139"/>
      <c r="P250" s="140"/>
      <c r="Q250" s="139"/>
      <c r="R250" s="140"/>
      <c r="S250" s="139"/>
      <c r="T250" s="140"/>
      <c r="U250" s="614" t="s">
        <v>225</v>
      </c>
      <c r="V250" s="615" t="s">
        <v>584</v>
      </c>
      <c r="W250" s="594" t="s">
        <v>225</v>
      </c>
      <c r="X250" s="71" t="s">
        <v>584</v>
      </c>
      <c r="Y250" s="731" t="s">
        <v>225</v>
      </c>
      <c r="Z250" s="109" t="s">
        <v>584</v>
      </c>
    </row>
    <row r="251" spans="1:226" ht="54" customHeight="1" thickBot="1" x14ac:dyDescent="0.25">
      <c r="A251" s="86"/>
      <c r="B251" s="87"/>
      <c r="C251" s="88"/>
      <c r="D251" s="88"/>
      <c r="E251" s="137"/>
      <c r="F251" s="89"/>
      <c r="G251" s="138"/>
      <c r="H251" s="91"/>
      <c r="I251" s="331"/>
      <c r="J251" s="319"/>
      <c r="K251" s="138"/>
      <c r="L251" s="140"/>
      <c r="M251" s="138"/>
      <c r="N251" s="91"/>
      <c r="O251" s="139"/>
      <c r="P251" s="140"/>
      <c r="Q251" s="139"/>
      <c r="R251" s="140"/>
      <c r="S251" s="139"/>
      <c r="T251" s="140"/>
      <c r="U251" s="613" t="s">
        <v>227</v>
      </c>
      <c r="V251" s="609" t="s">
        <v>585</v>
      </c>
      <c r="W251" s="688" t="s">
        <v>227</v>
      </c>
      <c r="X251" s="601" t="s">
        <v>585</v>
      </c>
      <c r="Y251" s="688" t="s">
        <v>227</v>
      </c>
      <c r="Z251" s="601" t="s">
        <v>585</v>
      </c>
    </row>
    <row r="252" spans="1:226" ht="42" customHeight="1" thickTop="1" x14ac:dyDescent="0.2">
      <c r="A252" s="893" t="s">
        <v>280</v>
      </c>
      <c r="B252" s="894"/>
      <c r="C252" s="893" t="s">
        <v>280</v>
      </c>
      <c r="D252" s="894"/>
      <c r="E252" s="895" t="s">
        <v>280</v>
      </c>
      <c r="F252" s="896"/>
      <c r="G252" s="897" t="s">
        <v>280</v>
      </c>
      <c r="H252" s="898"/>
      <c r="I252" s="899" t="s">
        <v>280</v>
      </c>
      <c r="J252" s="898"/>
      <c r="K252" s="900" t="s">
        <v>280</v>
      </c>
      <c r="L252" s="898"/>
      <c r="M252" s="900" t="s">
        <v>280</v>
      </c>
      <c r="N252" s="898"/>
      <c r="O252" s="889" t="s">
        <v>280</v>
      </c>
      <c r="P252" s="890"/>
      <c r="Q252" s="889" t="s">
        <v>540</v>
      </c>
      <c r="R252" s="890"/>
      <c r="S252" s="889" t="s">
        <v>540</v>
      </c>
      <c r="T252" s="890"/>
      <c r="U252" s="891" t="s">
        <v>540</v>
      </c>
      <c r="V252" s="892"/>
      <c r="W252" s="891" t="s">
        <v>540</v>
      </c>
      <c r="X252" s="892"/>
      <c r="Y252" s="891" t="s">
        <v>540</v>
      </c>
      <c r="Z252" s="892"/>
    </row>
    <row r="253" spans="1:226" ht="31.5" x14ac:dyDescent="0.2">
      <c r="A253" s="54" t="s">
        <v>187</v>
      </c>
      <c r="B253" s="55" t="s">
        <v>130</v>
      </c>
      <c r="C253" s="56" t="s">
        <v>187</v>
      </c>
      <c r="D253" s="56" t="s">
        <v>130</v>
      </c>
      <c r="E253" s="57" t="s">
        <v>187</v>
      </c>
      <c r="F253" s="58" t="s">
        <v>130</v>
      </c>
      <c r="G253" s="59" t="s">
        <v>187</v>
      </c>
      <c r="H253" s="265" t="s">
        <v>130</v>
      </c>
      <c r="I253" s="151" t="s">
        <v>187</v>
      </c>
      <c r="J253" s="83" t="s">
        <v>130</v>
      </c>
      <c r="K253" s="68" t="s">
        <v>187</v>
      </c>
      <c r="L253" s="252" t="s">
        <v>130</v>
      </c>
      <c r="M253" s="70" t="s">
        <v>187</v>
      </c>
      <c r="N253" s="252" t="s">
        <v>130</v>
      </c>
      <c r="O253" s="70" t="s">
        <v>187</v>
      </c>
      <c r="P253" s="252" t="s">
        <v>130</v>
      </c>
      <c r="Q253" s="108" t="s">
        <v>187</v>
      </c>
      <c r="R253" s="260" t="s">
        <v>130</v>
      </c>
      <c r="S253" s="108" t="s">
        <v>187</v>
      </c>
      <c r="T253" s="260" t="s">
        <v>130</v>
      </c>
      <c r="U253" s="573" t="s">
        <v>187</v>
      </c>
      <c r="V253" s="109" t="s">
        <v>130</v>
      </c>
      <c r="W253" s="582" t="s">
        <v>187</v>
      </c>
      <c r="X253" s="71" t="s">
        <v>130</v>
      </c>
      <c r="Y253" s="606" t="s">
        <v>187</v>
      </c>
      <c r="Z253" s="107" t="s">
        <v>691</v>
      </c>
    </row>
    <row r="254" spans="1:226" ht="39" customHeight="1" x14ac:dyDescent="0.2">
      <c r="A254" s="63" t="s">
        <v>188</v>
      </c>
      <c r="B254" s="64" t="s">
        <v>131</v>
      </c>
      <c r="C254" s="65" t="s">
        <v>188</v>
      </c>
      <c r="D254" s="65" t="s">
        <v>131</v>
      </c>
      <c r="E254" s="66" t="s">
        <v>188</v>
      </c>
      <c r="F254" s="67" t="s">
        <v>131</v>
      </c>
      <c r="G254" s="68" t="s">
        <v>188</v>
      </c>
      <c r="H254" s="164" t="s">
        <v>131</v>
      </c>
      <c r="I254" s="104" t="s">
        <v>188</v>
      </c>
      <c r="J254" s="227" t="s">
        <v>131</v>
      </c>
      <c r="K254" s="68" t="s">
        <v>188</v>
      </c>
      <c r="L254" s="252" t="s">
        <v>131</v>
      </c>
      <c r="M254" s="70" t="s">
        <v>188</v>
      </c>
      <c r="N254" s="252" t="s">
        <v>131</v>
      </c>
      <c r="O254" s="70" t="s">
        <v>188</v>
      </c>
      <c r="P254" s="252" t="s">
        <v>131</v>
      </c>
      <c r="Q254" s="70" t="s">
        <v>188</v>
      </c>
      <c r="R254" s="252" t="s">
        <v>131</v>
      </c>
      <c r="S254" s="106" t="s">
        <v>188</v>
      </c>
      <c r="T254" s="485" t="s">
        <v>546</v>
      </c>
      <c r="U254" s="573" t="s">
        <v>188</v>
      </c>
      <c r="V254" s="109" t="s">
        <v>546</v>
      </c>
      <c r="W254" s="582" t="s">
        <v>188</v>
      </c>
      <c r="X254" s="71" t="s">
        <v>546</v>
      </c>
      <c r="Y254" s="582" t="s">
        <v>188</v>
      </c>
      <c r="Z254" s="71" t="s">
        <v>546</v>
      </c>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c r="BO254" s="53"/>
      <c r="BP254" s="53"/>
      <c r="BQ254" s="53"/>
      <c r="BR254" s="53"/>
      <c r="BS254" s="53"/>
      <c r="BT254" s="53"/>
      <c r="BU254" s="53"/>
      <c r="BV254" s="53"/>
      <c r="BW254" s="53"/>
      <c r="BX254" s="53"/>
      <c r="BY254" s="53"/>
      <c r="BZ254" s="53"/>
      <c r="CA254" s="53"/>
      <c r="CB254" s="53"/>
      <c r="CC254" s="53"/>
      <c r="CD254" s="53"/>
      <c r="CE254" s="53"/>
      <c r="CF254" s="53"/>
      <c r="CG254" s="53"/>
      <c r="CH254" s="53"/>
      <c r="CI254" s="53"/>
      <c r="CJ254" s="53"/>
      <c r="CK254" s="53"/>
      <c r="CL254" s="53"/>
      <c r="CM254" s="53"/>
      <c r="CN254" s="53"/>
      <c r="CO254" s="53"/>
      <c r="CP254" s="53"/>
      <c r="CQ254" s="53"/>
      <c r="CR254" s="53"/>
      <c r="CS254" s="53"/>
      <c r="CT254" s="53"/>
      <c r="CU254" s="53"/>
      <c r="CV254" s="53"/>
      <c r="CW254" s="53"/>
      <c r="CX254" s="53"/>
      <c r="CY254" s="53"/>
      <c r="CZ254" s="53"/>
      <c r="DA254" s="53"/>
      <c r="DB254" s="53"/>
      <c r="DC254" s="53"/>
      <c r="DD254" s="53"/>
      <c r="DE254" s="53"/>
      <c r="DF254" s="53"/>
      <c r="DG254" s="53"/>
      <c r="DH254" s="53"/>
      <c r="DI254" s="53"/>
      <c r="DJ254" s="53"/>
      <c r="DK254" s="53"/>
      <c r="DL254" s="53"/>
      <c r="DM254" s="53"/>
      <c r="DN254" s="53"/>
      <c r="DO254" s="53"/>
      <c r="DP254" s="53"/>
      <c r="DQ254" s="53"/>
      <c r="DR254" s="53"/>
      <c r="DS254" s="53"/>
      <c r="DT254" s="53"/>
      <c r="DU254" s="53"/>
      <c r="DV254" s="53"/>
      <c r="DW254" s="53"/>
      <c r="DX254" s="53"/>
      <c r="DY254" s="53"/>
      <c r="DZ254" s="53"/>
      <c r="EA254" s="53"/>
      <c r="EB254" s="53"/>
      <c r="EC254" s="53"/>
      <c r="ED254" s="53"/>
      <c r="EE254" s="53"/>
      <c r="EF254" s="53"/>
      <c r="EG254" s="53"/>
      <c r="EH254" s="53"/>
      <c r="EI254" s="53"/>
      <c r="EJ254" s="53"/>
      <c r="EK254" s="53"/>
      <c r="EL254" s="53"/>
      <c r="EM254" s="53"/>
      <c r="EN254" s="53"/>
      <c r="EO254" s="53"/>
      <c r="EP254" s="53"/>
      <c r="EQ254" s="53"/>
      <c r="ER254" s="53"/>
      <c r="ES254" s="53"/>
      <c r="ET254" s="53"/>
      <c r="EU254" s="53"/>
      <c r="EV254" s="53"/>
      <c r="EW254" s="53"/>
      <c r="EX254" s="53"/>
      <c r="EY254" s="53"/>
      <c r="EZ254" s="53"/>
      <c r="FA254" s="53"/>
      <c r="FB254" s="53"/>
      <c r="FC254" s="53"/>
      <c r="FD254" s="53"/>
      <c r="FE254" s="53"/>
      <c r="FF254" s="53"/>
      <c r="FG254" s="53"/>
      <c r="FH254" s="53"/>
      <c r="FI254" s="53"/>
      <c r="FJ254" s="53"/>
      <c r="FK254" s="53"/>
      <c r="FL254" s="53"/>
      <c r="FM254" s="53"/>
      <c r="FN254" s="53"/>
      <c r="FO254" s="53"/>
      <c r="FP254" s="53"/>
      <c r="FQ254" s="53"/>
      <c r="FR254" s="53"/>
      <c r="FS254" s="53"/>
      <c r="FT254" s="53"/>
      <c r="FU254" s="53"/>
      <c r="FV254" s="53"/>
      <c r="FW254" s="53"/>
      <c r="FX254" s="53"/>
      <c r="FY254" s="53"/>
      <c r="FZ254" s="53"/>
      <c r="GA254" s="53"/>
      <c r="GB254" s="53"/>
      <c r="GC254" s="53"/>
      <c r="GD254" s="53"/>
      <c r="GE254" s="53"/>
      <c r="GF254" s="53"/>
      <c r="GG254" s="53"/>
      <c r="GH254" s="53"/>
      <c r="GI254" s="53"/>
      <c r="GJ254" s="53"/>
      <c r="GK254" s="53"/>
      <c r="GL254" s="53"/>
      <c r="GM254" s="53"/>
      <c r="GN254" s="53"/>
      <c r="GO254" s="53"/>
      <c r="GP254" s="53"/>
      <c r="GQ254" s="53"/>
      <c r="GR254" s="53"/>
      <c r="GS254" s="53"/>
      <c r="GT254" s="53"/>
      <c r="GU254" s="53"/>
      <c r="GV254" s="53"/>
      <c r="GW254" s="53"/>
      <c r="GX254" s="53"/>
      <c r="GY254" s="53"/>
      <c r="GZ254" s="53"/>
      <c r="HA254" s="53"/>
      <c r="HB254" s="53"/>
      <c r="HC254" s="53"/>
      <c r="HD254" s="53"/>
      <c r="HE254" s="53"/>
      <c r="HF254" s="53"/>
      <c r="HG254" s="53"/>
      <c r="HH254" s="53"/>
      <c r="HI254" s="53"/>
      <c r="HJ254" s="53"/>
      <c r="HK254" s="53"/>
      <c r="HL254" s="53"/>
      <c r="HM254" s="53"/>
      <c r="HN254" s="53"/>
      <c r="HO254" s="53"/>
      <c r="HP254" s="53"/>
      <c r="HQ254" s="53"/>
      <c r="HR254" s="53"/>
    </row>
    <row r="255" spans="1:226" ht="41.25" customHeight="1" thickBot="1" x14ac:dyDescent="0.25">
      <c r="A255" s="86" t="s">
        <v>189</v>
      </c>
      <c r="B255" s="87" t="s">
        <v>132</v>
      </c>
      <c r="C255" s="88" t="s">
        <v>189</v>
      </c>
      <c r="D255" s="88" t="s">
        <v>132</v>
      </c>
      <c r="E255" s="137" t="s">
        <v>189</v>
      </c>
      <c r="F255" s="89" t="s">
        <v>132</v>
      </c>
      <c r="G255" s="138" t="s">
        <v>189</v>
      </c>
      <c r="H255" s="310" t="s">
        <v>132</v>
      </c>
      <c r="I255" s="262" t="s">
        <v>189</v>
      </c>
      <c r="J255" s="311" t="s">
        <v>132</v>
      </c>
      <c r="K255" s="68" t="s">
        <v>189</v>
      </c>
      <c r="L255" s="252" t="s">
        <v>132</v>
      </c>
      <c r="M255" s="77" t="s">
        <v>189</v>
      </c>
      <c r="N255" s="78" t="s">
        <v>132</v>
      </c>
      <c r="O255" s="79" t="s">
        <v>189</v>
      </c>
      <c r="P255" s="80" t="s">
        <v>132</v>
      </c>
      <c r="Q255" s="292" t="s">
        <v>189</v>
      </c>
      <c r="R255" s="293" t="s">
        <v>132</v>
      </c>
      <c r="S255" s="292" t="s">
        <v>189</v>
      </c>
      <c r="T255" s="293" t="s">
        <v>132</v>
      </c>
      <c r="U255" s="589" t="s">
        <v>189</v>
      </c>
      <c r="V255" s="590" t="s">
        <v>132</v>
      </c>
      <c r="W255" s="600" t="s">
        <v>189</v>
      </c>
      <c r="X255" s="601" t="s">
        <v>132</v>
      </c>
      <c r="Y255" s="600" t="s">
        <v>189</v>
      </c>
      <c r="Z255" s="601" t="s">
        <v>132</v>
      </c>
    </row>
    <row r="256" spans="1:226" ht="30" customHeight="1" thickTop="1" x14ac:dyDescent="0.2">
      <c r="A256" s="893" t="s">
        <v>283</v>
      </c>
      <c r="B256" s="894"/>
      <c r="C256" s="893" t="s">
        <v>283</v>
      </c>
      <c r="D256" s="894"/>
      <c r="E256" s="901" t="s">
        <v>283</v>
      </c>
      <c r="F256" s="902"/>
      <c r="G256" s="903" t="s">
        <v>283</v>
      </c>
      <c r="H256" s="904"/>
      <c r="I256" s="905" t="s">
        <v>283</v>
      </c>
      <c r="J256" s="904"/>
      <c r="K256" s="906" t="s">
        <v>283</v>
      </c>
      <c r="L256" s="904"/>
      <c r="M256" s="906" t="s">
        <v>283</v>
      </c>
      <c r="N256" s="904"/>
      <c r="O256" s="907" t="s">
        <v>283</v>
      </c>
      <c r="P256" s="908"/>
      <c r="Q256" s="907" t="s">
        <v>283</v>
      </c>
      <c r="R256" s="908"/>
      <c r="S256" s="907" t="s">
        <v>283</v>
      </c>
      <c r="T256" s="908"/>
      <c r="U256" s="891" t="s">
        <v>283</v>
      </c>
      <c r="V256" s="892"/>
      <c r="W256" s="891" t="s">
        <v>283</v>
      </c>
      <c r="X256" s="892"/>
      <c r="Y256" s="891" t="s">
        <v>283</v>
      </c>
      <c r="Z256" s="892"/>
    </row>
    <row r="257" spans="1:226" ht="63" x14ac:dyDescent="0.25">
      <c r="A257" s="54" t="s">
        <v>187</v>
      </c>
      <c r="B257" s="55" t="s">
        <v>421</v>
      </c>
      <c r="C257" s="56" t="s">
        <v>187</v>
      </c>
      <c r="D257" s="56" t="s">
        <v>421</v>
      </c>
      <c r="E257" s="299"/>
      <c r="F257" s="264"/>
      <c r="G257" s="190"/>
      <c r="H257" s="191"/>
      <c r="I257" s="190"/>
      <c r="J257" s="191"/>
      <c r="K257" s="68"/>
      <c r="L257" s="252"/>
      <c r="M257" s="70"/>
      <c r="N257" s="252"/>
      <c r="O257" s="70"/>
      <c r="P257" s="252"/>
      <c r="Q257" s="70"/>
      <c r="R257" s="252"/>
      <c r="S257" s="70"/>
      <c r="T257" s="252"/>
      <c r="U257" s="591"/>
      <c r="V257" s="592"/>
      <c r="W257" s="691"/>
      <c r="X257" s="692"/>
      <c r="Y257" s="691"/>
      <c r="Z257" s="692"/>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c r="BT257" s="53"/>
      <c r="BU257" s="53"/>
      <c r="BV257" s="53"/>
      <c r="BW257" s="53"/>
      <c r="BX257" s="53"/>
      <c r="BY257" s="53"/>
      <c r="BZ257" s="53"/>
      <c r="CA257" s="53"/>
      <c r="CB257" s="53"/>
      <c r="CC257" s="53"/>
      <c r="CD257" s="53"/>
      <c r="CE257" s="53"/>
      <c r="CF257" s="53"/>
      <c r="CG257" s="53"/>
      <c r="CH257" s="53"/>
      <c r="CI257" s="53"/>
      <c r="CJ257" s="53"/>
      <c r="CK257" s="53"/>
      <c r="CL257" s="53"/>
      <c r="CM257" s="53"/>
      <c r="CN257" s="53"/>
      <c r="CO257" s="53"/>
      <c r="CP257" s="53"/>
      <c r="CQ257" s="53"/>
      <c r="CR257" s="53"/>
      <c r="CS257" s="53"/>
      <c r="CT257" s="53"/>
      <c r="CU257" s="53"/>
      <c r="CV257" s="53"/>
      <c r="CW257" s="53"/>
      <c r="CX257" s="53"/>
      <c r="CY257" s="53"/>
      <c r="CZ257" s="53"/>
      <c r="DA257" s="53"/>
      <c r="DB257" s="53"/>
      <c r="DC257" s="53"/>
      <c r="DD257" s="53"/>
      <c r="DE257" s="53"/>
      <c r="DF257" s="53"/>
      <c r="DG257" s="53"/>
      <c r="DH257" s="53"/>
      <c r="DI257" s="53"/>
      <c r="DJ257" s="53"/>
      <c r="DK257" s="53"/>
      <c r="DL257" s="53"/>
      <c r="DM257" s="53"/>
      <c r="DN257" s="53"/>
      <c r="DO257" s="53"/>
      <c r="DP257" s="53"/>
      <c r="DQ257" s="53"/>
      <c r="DR257" s="53"/>
      <c r="DS257" s="53"/>
      <c r="DT257" s="53"/>
      <c r="DU257" s="53"/>
      <c r="DV257" s="53"/>
      <c r="DW257" s="53"/>
      <c r="DX257" s="53"/>
      <c r="DY257" s="53"/>
      <c r="DZ257" s="53"/>
      <c r="EA257" s="53"/>
      <c r="EB257" s="53"/>
      <c r="EC257" s="53"/>
      <c r="ED257" s="53"/>
      <c r="EE257" s="53"/>
      <c r="EF257" s="53"/>
      <c r="EG257" s="53"/>
      <c r="EH257" s="53"/>
      <c r="EI257" s="53"/>
      <c r="EJ257" s="53"/>
      <c r="EK257" s="53"/>
      <c r="EL257" s="53"/>
      <c r="EM257" s="53"/>
      <c r="EN257" s="53"/>
      <c r="EO257" s="53"/>
      <c r="EP257" s="53"/>
      <c r="EQ257" s="53"/>
      <c r="ER257" s="53"/>
      <c r="ES257" s="53"/>
      <c r="ET257" s="53"/>
      <c r="EU257" s="53"/>
      <c r="EV257" s="53"/>
      <c r="EW257" s="53"/>
      <c r="EX257" s="53"/>
      <c r="EY257" s="53"/>
      <c r="EZ257" s="53"/>
      <c r="FA257" s="53"/>
      <c r="FB257" s="53"/>
      <c r="FC257" s="53"/>
      <c r="FD257" s="53"/>
      <c r="FE257" s="53"/>
      <c r="FF257" s="53"/>
      <c r="FG257" s="53"/>
      <c r="FH257" s="53"/>
      <c r="FI257" s="53"/>
      <c r="FJ257" s="53"/>
      <c r="FK257" s="53"/>
      <c r="FL257" s="53"/>
      <c r="FM257" s="53"/>
      <c r="FN257" s="53"/>
      <c r="FO257" s="53"/>
      <c r="FP257" s="53"/>
      <c r="FQ257" s="53"/>
      <c r="FR257" s="53"/>
      <c r="FS257" s="53"/>
      <c r="FT257" s="53"/>
      <c r="FU257" s="53"/>
      <c r="FV257" s="53"/>
      <c r="FW257" s="53"/>
      <c r="FX257" s="53"/>
      <c r="FY257" s="53"/>
      <c r="FZ257" s="53"/>
      <c r="GA257" s="53"/>
      <c r="GB257" s="53"/>
      <c r="GC257" s="53"/>
      <c r="GD257" s="53"/>
      <c r="GE257" s="53"/>
      <c r="GF257" s="53"/>
      <c r="GG257" s="53"/>
      <c r="GH257" s="53"/>
      <c r="GI257" s="53"/>
      <c r="GJ257" s="53"/>
      <c r="GK257" s="53"/>
      <c r="GL257" s="53"/>
      <c r="GM257" s="53"/>
      <c r="GN257" s="53"/>
      <c r="GO257" s="53"/>
      <c r="GP257" s="53"/>
      <c r="GQ257" s="53"/>
      <c r="GR257" s="53"/>
      <c r="GS257" s="53"/>
      <c r="GT257" s="53"/>
      <c r="GU257" s="53"/>
      <c r="GV257" s="53"/>
      <c r="GW257" s="53"/>
      <c r="GX257" s="53"/>
      <c r="GY257" s="53"/>
      <c r="GZ257" s="53"/>
      <c r="HA257" s="53"/>
      <c r="HB257" s="53"/>
      <c r="HC257" s="53"/>
      <c r="HD257" s="53"/>
      <c r="HE257" s="53"/>
      <c r="HF257" s="53"/>
      <c r="HG257" s="53"/>
      <c r="HH257" s="53"/>
      <c r="HI257" s="53"/>
      <c r="HJ257" s="53"/>
      <c r="HK257" s="53"/>
      <c r="HL257" s="53"/>
      <c r="HM257" s="53"/>
      <c r="HN257" s="53"/>
      <c r="HO257" s="53"/>
      <c r="HP257" s="53"/>
      <c r="HQ257" s="53"/>
      <c r="HR257" s="53"/>
    </row>
    <row r="258" spans="1:226" ht="58.5" customHeight="1" x14ac:dyDescent="0.2">
      <c r="A258" s="63" t="s">
        <v>188</v>
      </c>
      <c r="B258" s="64" t="s">
        <v>133</v>
      </c>
      <c r="C258" s="65" t="s">
        <v>188</v>
      </c>
      <c r="D258" s="65" t="s">
        <v>133</v>
      </c>
      <c r="E258" s="145" t="s">
        <v>188</v>
      </c>
      <c r="F258" s="146" t="s">
        <v>133</v>
      </c>
      <c r="G258" s="143" t="s">
        <v>188</v>
      </c>
      <c r="H258" s="271" t="s">
        <v>133</v>
      </c>
      <c r="I258" s="312" t="s">
        <v>188</v>
      </c>
      <c r="J258" s="313" t="s">
        <v>363</v>
      </c>
      <c r="K258" s="136" t="s">
        <v>188</v>
      </c>
      <c r="L258" s="260" t="s">
        <v>363</v>
      </c>
      <c r="M258" s="108" t="s">
        <v>188</v>
      </c>
      <c r="N258" s="260" t="s">
        <v>363</v>
      </c>
      <c r="O258" s="70" t="s">
        <v>188</v>
      </c>
      <c r="P258" s="252" t="s">
        <v>363</v>
      </c>
      <c r="Q258" s="157" t="s">
        <v>188</v>
      </c>
      <c r="R258" s="296" t="s">
        <v>541</v>
      </c>
      <c r="S258" s="70" t="s">
        <v>188</v>
      </c>
      <c r="T258" s="252" t="s">
        <v>541</v>
      </c>
      <c r="U258" s="573" t="s">
        <v>188</v>
      </c>
      <c r="V258" s="109" t="s">
        <v>541</v>
      </c>
      <c r="W258" s="582" t="s">
        <v>188</v>
      </c>
      <c r="X258" s="71" t="s">
        <v>541</v>
      </c>
      <c r="Y258" s="573" t="s">
        <v>188</v>
      </c>
      <c r="Z258" s="109" t="s">
        <v>541</v>
      </c>
    </row>
    <row r="259" spans="1:226" ht="31.5" x14ac:dyDescent="0.25">
      <c r="A259" s="63" t="s">
        <v>189</v>
      </c>
      <c r="B259" s="64" t="s">
        <v>422</v>
      </c>
      <c r="C259" s="65" t="s">
        <v>189</v>
      </c>
      <c r="D259" s="65" t="s">
        <v>422</v>
      </c>
      <c r="E259" s="299"/>
      <c r="F259" s="264"/>
      <c r="G259" s="143"/>
      <c r="H259" s="271"/>
      <c r="I259" s="312"/>
      <c r="J259" s="313"/>
      <c r="K259" s="68"/>
      <c r="L259" s="252"/>
      <c r="M259" s="70"/>
      <c r="N259" s="252"/>
      <c r="O259" s="70"/>
      <c r="P259" s="252"/>
      <c r="Q259" s="70"/>
      <c r="R259" s="252"/>
      <c r="S259" s="70"/>
      <c r="T259" s="252"/>
      <c r="U259" s="577"/>
      <c r="V259" s="578"/>
      <c r="W259" s="604"/>
      <c r="X259" s="605"/>
      <c r="Y259" s="604"/>
      <c r="Z259" s="605"/>
    </row>
    <row r="260" spans="1:226" x14ac:dyDescent="0.2">
      <c r="A260" s="63" t="s">
        <v>190</v>
      </c>
      <c r="B260" s="64" t="s">
        <v>134</v>
      </c>
      <c r="C260" s="65" t="s">
        <v>190</v>
      </c>
      <c r="D260" s="65" t="s">
        <v>134</v>
      </c>
      <c r="E260" s="66" t="s">
        <v>190</v>
      </c>
      <c r="F260" s="67" t="s">
        <v>134</v>
      </c>
      <c r="G260" s="68" t="s">
        <v>190</v>
      </c>
      <c r="H260" s="164" t="s">
        <v>134</v>
      </c>
      <c r="I260" s="68" t="s">
        <v>190</v>
      </c>
      <c r="J260" s="252" t="s">
        <v>134</v>
      </c>
      <c r="K260" s="68" t="s">
        <v>190</v>
      </c>
      <c r="L260" s="252" t="s">
        <v>134</v>
      </c>
      <c r="M260" s="70" t="s">
        <v>190</v>
      </c>
      <c r="N260" s="252" t="s">
        <v>134</v>
      </c>
      <c r="O260" s="70" t="s">
        <v>190</v>
      </c>
      <c r="P260" s="252" t="s">
        <v>134</v>
      </c>
      <c r="Q260" s="70" t="s">
        <v>190</v>
      </c>
      <c r="R260" s="252" t="s">
        <v>134</v>
      </c>
      <c r="S260" s="70" t="s">
        <v>190</v>
      </c>
      <c r="T260" s="252" t="s">
        <v>134</v>
      </c>
      <c r="U260" s="616"/>
      <c r="V260" s="617"/>
      <c r="W260" s="582"/>
      <c r="X260" s="71"/>
      <c r="Y260" s="582"/>
      <c r="Z260" s="71"/>
    </row>
    <row r="261" spans="1:226" ht="31.5" x14ac:dyDescent="0.2">
      <c r="A261" s="63" t="s">
        <v>191</v>
      </c>
      <c r="B261" s="64" t="s">
        <v>135</v>
      </c>
      <c r="C261" s="65" t="s">
        <v>191</v>
      </c>
      <c r="D261" s="65" t="s">
        <v>135</v>
      </c>
      <c r="E261" s="218" t="s">
        <v>191</v>
      </c>
      <c r="F261" s="255" t="s">
        <v>135</v>
      </c>
      <c r="G261" s="267" t="s">
        <v>191</v>
      </c>
      <c r="H261" s="314" t="s">
        <v>135</v>
      </c>
      <c r="I261" s="104" t="s">
        <v>191</v>
      </c>
      <c r="J261" s="261" t="s">
        <v>135</v>
      </c>
      <c r="K261" s="68" t="s">
        <v>191</v>
      </c>
      <c r="L261" s="252" t="s">
        <v>135</v>
      </c>
      <c r="M261" s="108" t="s">
        <v>191</v>
      </c>
      <c r="N261" s="260" t="s">
        <v>135</v>
      </c>
      <c r="O261" s="70" t="s">
        <v>191</v>
      </c>
      <c r="P261" s="252" t="s">
        <v>135</v>
      </c>
      <c r="Q261" s="70" t="s">
        <v>191</v>
      </c>
      <c r="R261" s="252" t="s">
        <v>135</v>
      </c>
      <c r="S261" s="70" t="s">
        <v>191</v>
      </c>
      <c r="T261" s="252" t="s">
        <v>135</v>
      </c>
      <c r="U261" s="573" t="s">
        <v>191</v>
      </c>
      <c r="V261" s="109" t="s">
        <v>135</v>
      </c>
      <c r="W261" s="582" t="s">
        <v>191</v>
      </c>
      <c r="X261" s="71" t="s">
        <v>135</v>
      </c>
      <c r="Y261" s="157" t="s">
        <v>191</v>
      </c>
      <c r="Z261" s="158" t="s">
        <v>692</v>
      </c>
    </row>
    <row r="262" spans="1:226" ht="31.5" x14ac:dyDescent="0.2">
      <c r="A262" s="63" t="s">
        <v>192</v>
      </c>
      <c r="B262" s="64" t="s">
        <v>136</v>
      </c>
      <c r="C262" s="65" t="s">
        <v>192</v>
      </c>
      <c r="D262" s="65" t="s">
        <v>136</v>
      </c>
      <c r="E262" s="66" t="s">
        <v>192</v>
      </c>
      <c r="F262" s="67" t="s">
        <v>136</v>
      </c>
      <c r="G262" s="68" t="s">
        <v>192</v>
      </c>
      <c r="H262" s="164" t="s">
        <v>136</v>
      </c>
      <c r="I262" s="104" t="s">
        <v>192</v>
      </c>
      <c r="J262" s="261" t="s">
        <v>136</v>
      </c>
      <c r="K262" s="68" t="s">
        <v>192</v>
      </c>
      <c r="L262" s="252" t="s">
        <v>136</v>
      </c>
      <c r="M262" s="70" t="s">
        <v>192</v>
      </c>
      <c r="N262" s="252" t="s">
        <v>136</v>
      </c>
      <c r="O262" s="108" t="s">
        <v>192</v>
      </c>
      <c r="P262" s="260" t="s">
        <v>136</v>
      </c>
      <c r="Q262" s="70" t="s">
        <v>192</v>
      </c>
      <c r="R262" s="252" t="s">
        <v>136</v>
      </c>
      <c r="S262" s="70" t="s">
        <v>192</v>
      </c>
      <c r="T262" s="252" t="s">
        <v>136</v>
      </c>
      <c r="U262" s="573" t="s">
        <v>192</v>
      </c>
      <c r="V262" s="109" t="s">
        <v>136</v>
      </c>
      <c r="W262" s="573" t="s">
        <v>192</v>
      </c>
      <c r="X262" s="109" t="s">
        <v>136</v>
      </c>
      <c r="Y262" s="582" t="s">
        <v>192</v>
      </c>
      <c r="Z262" s="71" t="s">
        <v>136</v>
      </c>
    </row>
    <row r="263" spans="1:226" ht="39.75" customHeight="1" x14ac:dyDescent="0.2">
      <c r="A263" s="63" t="s">
        <v>193</v>
      </c>
      <c r="B263" s="64" t="s">
        <v>137</v>
      </c>
      <c r="C263" s="65" t="s">
        <v>193</v>
      </c>
      <c r="D263" s="65" t="s">
        <v>137</v>
      </c>
      <c r="E263" s="66" t="s">
        <v>193</v>
      </c>
      <c r="F263" s="67" t="s">
        <v>137</v>
      </c>
      <c r="G263" s="68" t="s">
        <v>193</v>
      </c>
      <c r="H263" s="164" t="s">
        <v>137</v>
      </c>
      <c r="I263" s="104" t="s">
        <v>193</v>
      </c>
      <c r="J263" s="261" t="s">
        <v>137</v>
      </c>
      <c r="K263" s="68" t="s">
        <v>193</v>
      </c>
      <c r="L263" s="252" t="s">
        <v>137</v>
      </c>
      <c r="M263" s="70" t="s">
        <v>193</v>
      </c>
      <c r="N263" s="252" t="s">
        <v>137</v>
      </c>
      <c r="O263" s="70" t="s">
        <v>193</v>
      </c>
      <c r="P263" s="252" t="s">
        <v>137</v>
      </c>
      <c r="Q263" s="70" t="s">
        <v>193</v>
      </c>
      <c r="R263" s="252" t="s">
        <v>137</v>
      </c>
      <c r="S263" s="70" t="s">
        <v>193</v>
      </c>
      <c r="T263" s="252" t="s">
        <v>137</v>
      </c>
      <c r="U263" s="616"/>
      <c r="V263" s="617"/>
      <c r="W263" s="582"/>
      <c r="X263" s="71"/>
      <c r="Y263" s="582"/>
      <c r="Z263" s="71"/>
    </row>
    <row r="264" spans="1:226" ht="52.5" customHeight="1" x14ac:dyDescent="0.2">
      <c r="A264" s="63" t="s">
        <v>194</v>
      </c>
      <c r="B264" s="64" t="s">
        <v>138</v>
      </c>
      <c r="C264" s="65" t="s">
        <v>194</v>
      </c>
      <c r="D264" s="65" t="s">
        <v>138</v>
      </c>
      <c r="E264" s="66" t="s">
        <v>194</v>
      </c>
      <c r="F264" s="67" t="s">
        <v>138</v>
      </c>
      <c r="G264" s="68" t="s">
        <v>194</v>
      </c>
      <c r="H264" s="164" t="s">
        <v>138</v>
      </c>
      <c r="I264" s="104" t="s">
        <v>194</v>
      </c>
      <c r="J264" s="261" t="s">
        <v>364</v>
      </c>
      <c r="K264" s="68" t="s">
        <v>194</v>
      </c>
      <c r="L264" s="252" t="s">
        <v>364</v>
      </c>
      <c r="M264" s="70" t="s">
        <v>194</v>
      </c>
      <c r="N264" s="252" t="s">
        <v>364</v>
      </c>
      <c r="O264" s="70" t="s">
        <v>194</v>
      </c>
      <c r="P264" s="252" t="s">
        <v>364</v>
      </c>
      <c r="Q264" s="70" t="s">
        <v>194</v>
      </c>
      <c r="R264" s="252" t="s">
        <v>364</v>
      </c>
      <c r="S264" s="70" t="s">
        <v>194</v>
      </c>
      <c r="T264" s="252" t="s">
        <v>364</v>
      </c>
      <c r="U264" s="616"/>
      <c r="V264" s="617"/>
      <c r="W264" s="582"/>
      <c r="X264" s="71"/>
      <c r="Y264" s="582"/>
      <c r="Z264" s="71"/>
    </row>
    <row r="265" spans="1:226" ht="54" customHeight="1" x14ac:dyDescent="0.25">
      <c r="A265" s="63"/>
      <c r="B265" s="64"/>
      <c r="C265" s="65"/>
      <c r="D265" s="65"/>
      <c r="E265" s="153" t="s">
        <v>195</v>
      </c>
      <c r="F265" s="154" t="s">
        <v>241</v>
      </c>
      <c r="G265" s="315" t="s">
        <v>195</v>
      </c>
      <c r="H265" s="227" t="s">
        <v>241</v>
      </c>
      <c r="I265" s="316"/>
      <c r="J265" s="264"/>
      <c r="K265" s="68"/>
      <c r="L265" s="252"/>
      <c r="M265" s="70"/>
      <c r="N265" s="252"/>
      <c r="O265" s="70"/>
      <c r="P265" s="252"/>
      <c r="Q265" s="70"/>
      <c r="R265" s="252"/>
      <c r="S265" s="70"/>
      <c r="T265" s="252"/>
      <c r="U265" s="577"/>
      <c r="V265" s="578"/>
      <c r="W265" s="604"/>
      <c r="X265" s="605"/>
      <c r="Y265" s="604"/>
      <c r="Z265" s="605"/>
    </row>
    <row r="266" spans="1:226" ht="54.75" customHeight="1" x14ac:dyDescent="0.25">
      <c r="A266" s="332"/>
      <c r="B266" s="333"/>
      <c r="C266" s="334"/>
      <c r="D266" s="334"/>
      <c r="E266" s="153" t="s">
        <v>196</v>
      </c>
      <c r="F266" s="154" t="s">
        <v>242</v>
      </c>
      <c r="G266" s="110" t="s">
        <v>196</v>
      </c>
      <c r="H266" s="227" t="s">
        <v>242</v>
      </c>
      <c r="I266" s="317"/>
      <c r="J266" s="281"/>
      <c r="K266" s="68"/>
      <c r="L266" s="252"/>
      <c r="M266" s="70"/>
      <c r="N266" s="252"/>
      <c r="O266" s="70"/>
      <c r="P266" s="252"/>
      <c r="Q266" s="70"/>
      <c r="R266" s="252"/>
      <c r="S266" s="70"/>
      <c r="T266" s="252"/>
      <c r="U266" s="577"/>
      <c r="V266" s="578"/>
      <c r="W266" s="604"/>
      <c r="X266" s="605"/>
      <c r="Y266" s="604"/>
      <c r="Z266" s="605"/>
    </row>
    <row r="267" spans="1:226" ht="71.25" customHeight="1" x14ac:dyDescent="0.2">
      <c r="A267" s="332"/>
      <c r="B267" s="333"/>
      <c r="C267" s="334"/>
      <c r="D267" s="334"/>
      <c r="E267" s="145"/>
      <c r="F267" s="286"/>
      <c r="G267" s="285"/>
      <c r="H267" s="271"/>
      <c r="I267" s="130" t="s">
        <v>197</v>
      </c>
      <c r="J267" s="167" t="s">
        <v>365</v>
      </c>
      <c r="K267" s="68" t="s">
        <v>197</v>
      </c>
      <c r="L267" s="252" t="s">
        <v>365</v>
      </c>
      <c r="M267" s="70" t="s">
        <v>197</v>
      </c>
      <c r="N267" s="252" t="s">
        <v>365</v>
      </c>
      <c r="O267" s="70" t="s">
        <v>197</v>
      </c>
      <c r="P267" s="252" t="s">
        <v>365</v>
      </c>
      <c r="Q267" s="70" t="s">
        <v>197</v>
      </c>
      <c r="R267" s="252" t="s">
        <v>365</v>
      </c>
      <c r="S267" s="70" t="s">
        <v>197</v>
      </c>
      <c r="T267" s="252" t="s">
        <v>365</v>
      </c>
      <c r="U267" s="573" t="s">
        <v>197</v>
      </c>
      <c r="V267" s="109" t="s">
        <v>365</v>
      </c>
      <c r="W267" s="573" t="s">
        <v>197</v>
      </c>
      <c r="X267" s="109" t="s">
        <v>365</v>
      </c>
      <c r="Y267" s="582" t="s">
        <v>197</v>
      </c>
      <c r="Z267" s="71" t="s">
        <v>365</v>
      </c>
    </row>
    <row r="268" spans="1:226" ht="73.5" customHeight="1" x14ac:dyDescent="0.2">
      <c r="A268" s="63"/>
      <c r="B268" s="64"/>
      <c r="C268" s="65"/>
      <c r="D268" s="65"/>
      <c r="E268" s="66"/>
      <c r="F268" s="67"/>
      <c r="G268" s="163"/>
      <c r="H268" s="164"/>
      <c r="I268" s="732" t="s">
        <v>198</v>
      </c>
      <c r="J268" s="284" t="s">
        <v>366</v>
      </c>
      <c r="K268" s="136" t="s">
        <v>198</v>
      </c>
      <c r="L268" s="260" t="s">
        <v>366</v>
      </c>
      <c r="M268" s="136" t="s">
        <v>198</v>
      </c>
      <c r="N268" s="207" t="s">
        <v>366</v>
      </c>
      <c r="O268" s="108" t="s">
        <v>198</v>
      </c>
      <c r="P268" s="260" t="s">
        <v>366</v>
      </c>
      <c r="Q268" s="157" t="s">
        <v>198</v>
      </c>
      <c r="R268" s="296" t="s">
        <v>542</v>
      </c>
      <c r="S268" s="70" t="s">
        <v>198</v>
      </c>
      <c r="T268" s="252" t="s">
        <v>542</v>
      </c>
      <c r="U268" s="573" t="s">
        <v>198</v>
      </c>
      <c r="V268" s="109" t="s">
        <v>489</v>
      </c>
      <c r="W268" s="733" t="s">
        <v>198</v>
      </c>
      <c r="X268" s="734" t="s">
        <v>489</v>
      </c>
      <c r="Y268" s="573" t="s">
        <v>198</v>
      </c>
      <c r="Z268" s="109" t="s">
        <v>489</v>
      </c>
    </row>
    <row r="269" spans="1:226" ht="71.25" customHeight="1" x14ac:dyDescent="0.2">
      <c r="A269" s="63"/>
      <c r="B269" s="64"/>
      <c r="C269" s="65"/>
      <c r="D269" s="64"/>
      <c r="E269" s="66"/>
      <c r="F269" s="70"/>
      <c r="G269" s="163"/>
      <c r="H269" s="164"/>
      <c r="I269" s="130"/>
      <c r="J269" s="167"/>
      <c r="K269" s="68"/>
      <c r="L269" s="252"/>
      <c r="M269" s="70"/>
      <c r="N269" s="252"/>
      <c r="O269" s="70"/>
      <c r="P269" s="252"/>
      <c r="Q269" s="70"/>
      <c r="R269" s="252"/>
      <c r="S269" s="70"/>
      <c r="T269" s="252"/>
      <c r="U269" s="573"/>
      <c r="V269" s="109"/>
      <c r="W269" s="573"/>
      <c r="X269" s="109"/>
      <c r="Y269" s="735" t="s">
        <v>199</v>
      </c>
      <c r="Z269" s="93" t="s">
        <v>693</v>
      </c>
    </row>
    <row r="270" spans="1:226" ht="73.5" customHeight="1" thickBot="1" x14ac:dyDescent="0.25">
      <c r="A270" s="72"/>
      <c r="B270" s="73"/>
      <c r="C270" s="74"/>
      <c r="D270" s="74"/>
      <c r="E270" s="145"/>
      <c r="F270" s="146"/>
      <c r="G270" s="270"/>
      <c r="H270" s="271"/>
      <c r="I270" s="318"/>
      <c r="J270" s="319"/>
      <c r="K270" s="147"/>
      <c r="L270" s="329"/>
      <c r="M270" s="178"/>
      <c r="N270" s="179"/>
      <c r="O270" s="292"/>
      <c r="P270" s="293"/>
      <c r="Q270" s="486"/>
      <c r="R270" s="487"/>
      <c r="S270" s="79"/>
      <c r="T270" s="80"/>
      <c r="U270" s="736"/>
      <c r="V270" s="737"/>
      <c r="W270" s="738"/>
      <c r="X270" s="739"/>
      <c r="Y270" s="740" t="s">
        <v>200</v>
      </c>
      <c r="Z270" s="97" t="s">
        <v>694</v>
      </c>
    </row>
    <row r="271" spans="1:226" ht="57" customHeight="1" thickTop="1" x14ac:dyDescent="0.2">
      <c r="A271" s="893" t="s">
        <v>284</v>
      </c>
      <c r="B271" s="894"/>
      <c r="C271" s="893" t="s">
        <v>284</v>
      </c>
      <c r="D271" s="894"/>
      <c r="E271" s="895" t="s">
        <v>284</v>
      </c>
      <c r="F271" s="896"/>
      <c r="G271" s="897" t="s">
        <v>284</v>
      </c>
      <c r="H271" s="898"/>
      <c r="I271" s="899" t="s">
        <v>284</v>
      </c>
      <c r="J271" s="898"/>
      <c r="K271" s="900" t="s">
        <v>284</v>
      </c>
      <c r="L271" s="898"/>
      <c r="M271" s="900" t="s">
        <v>284</v>
      </c>
      <c r="N271" s="898"/>
      <c r="O271" s="889" t="s">
        <v>284</v>
      </c>
      <c r="P271" s="890"/>
      <c r="Q271" s="889" t="s">
        <v>284</v>
      </c>
      <c r="R271" s="890"/>
      <c r="S271" s="889" t="s">
        <v>284</v>
      </c>
      <c r="T271" s="890"/>
      <c r="U271" s="891" t="s">
        <v>284</v>
      </c>
      <c r="V271" s="892"/>
      <c r="W271" s="891" t="s">
        <v>284</v>
      </c>
      <c r="X271" s="892"/>
      <c r="Y271" s="891" t="s">
        <v>284</v>
      </c>
      <c r="Z271" s="892"/>
    </row>
    <row r="272" spans="1:226" ht="58.5" customHeight="1" x14ac:dyDescent="0.2">
      <c r="A272" s="196" t="s">
        <v>188</v>
      </c>
      <c r="B272" s="197" t="s">
        <v>139</v>
      </c>
      <c r="C272" s="196" t="s">
        <v>188</v>
      </c>
      <c r="D272" s="197" t="s">
        <v>139</v>
      </c>
      <c r="E272" s="196" t="s">
        <v>188</v>
      </c>
      <c r="F272" s="197" t="s">
        <v>139</v>
      </c>
      <c r="G272" s="320" t="s">
        <v>188</v>
      </c>
      <c r="H272" s="321" t="s">
        <v>139</v>
      </c>
      <c r="I272" s="151" t="s">
        <v>188</v>
      </c>
      <c r="J272" s="83" t="s">
        <v>139</v>
      </c>
      <c r="K272" s="151" t="s">
        <v>188</v>
      </c>
      <c r="L272" s="83" t="s">
        <v>139</v>
      </c>
      <c r="M272" s="108" t="s">
        <v>188</v>
      </c>
      <c r="N272" s="260" t="s">
        <v>139</v>
      </c>
      <c r="O272" s="70" t="s">
        <v>188</v>
      </c>
      <c r="P272" s="252" t="s">
        <v>139</v>
      </c>
      <c r="Q272" s="70" t="s">
        <v>188</v>
      </c>
      <c r="R272" s="252" t="s">
        <v>139</v>
      </c>
      <c r="S272" s="70" t="s">
        <v>188</v>
      </c>
      <c r="T272" s="252" t="s">
        <v>139</v>
      </c>
      <c r="U272" s="573" t="s">
        <v>188</v>
      </c>
      <c r="V272" s="109" t="s">
        <v>139</v>
      </c>
      <c r="W272" s="582" t="s">
        <v>188</v>
      </c>
      <c r="X272" s="71" t="s">
        <v>139</v>
      </c>
      <c r="Y272" s="582" t="s">
        <v>188</v>
      </c>
      <c r="Z272" s="71" t="s">
        <v>139</v>
      </c>
    </row>
    <row r="273" spans="1:26" ht="45" customHeight="1" thickBot="1" x14ac:dyDescent="0.25">
      <c r="A273" s="72"/>
      <c r="B273" s="73"/>
      <c r="C273" s="74"/>
      <c r="D273" s="74"/>
      <c r="E273" s="75"/>
      <c r="F273" s="80"/>
      <c r="G273" s="322"/>
      <c r="H273" s="78"/>
      <c r="I273" s="176" t="s">
        <v>189</v>
      </c>
      <c r="J273" s="177" t="s">
        <v>367</v>
      </c>
      <c r="K273" s="151" t="s">
        <v>189</v>
      </c>
      <c r="L273" s="83" t="s">
        <v>367</v>
      </c>
      <c r="M273" s="178" t="s">
        <v>189</v>
      </c>
      <c r="N273" s="179" t="s">
        <v>367</v>
      </c>
      <c r="O273" s="292" t="s">
        <v>189</v>
      </c>
      <c r="P273" s="293" t="s">
        <v>367</v>
      </c>
      <c r="Q273" s="292" t="s">
        <v>189</v>
      </c>
      <c r="R273" s="293" t="s">
        <v>367</v>
      </c>
      <c r="S273" s="79" t="s">
        <v>189</v>
      </c>
      <c r="T273" s="80" t="s">
        <v>367</v>
      </c>
      <c r="U273" s="589" t="s">
        <v>189</v>
      </c>
      <c r="V273" s="590" t="s">
        <v>367</v>
      </c>
      <c r="W273" s="600" t="s">
        <v>189</v>
      </c>
      <c r="X273" s="601" t="s">
        <v>367</v>
      </c>
      <c r="Y273" s="589" t="s">
        <v>189</v>
      </c>
      <c r="Z273" s="590" t="s">
        <v>367</v>
      </c>
    </row>
    <row r="274" spans="1:26" ht="21.75" customHeight="1" thickTop="1" x14ac:dyDescent="0.2">
      <c r="A274" s="893" t="s">
        <v>285</v>
      </c>
      <c r="B274" s="894"/>
      <c r="C274" s="893" t="s">
        <v>285</v>
      </c>
      <c r="D274" s="894"/>
      <c r="E274" s="895" t="s">
        <v>285</v>
      </c>
      <c r="F274" s="896"/>
      <c r="G274" s="897" t="s">
        <v>285</v>
      </c>
      <c r="H274" s="898"/>
      <c r="I274" s="899" t="s">
        <v>285</v>
      </c>
      <c r="J274" s="898"/>
      <c r="K274" s="900" t="s">
        <v>285</v>
      </c>
      <c r="L274" s="898"/>
      <c r="M274" s="900" t="s">
        <v>285</v>
      </c>
      <c r="N274" s="898"/>
      <c r="O274" s="889" t="s">
        <v>285</v>
      </c>
      <c r="P274" s="890"/>
      <c r="Q274" s="889" t="s">
        <v>285</v>
      </c>
      <c r="R274" s="890"/>
      <c r="S274" s="889" t="s">
        <v>285</v>
      </c>
      <c r="T274" s="890"/>
      <c r="U274" s="891" t="s">
        <v>285</v>
      </c>
      <c r="V274" s="892"/>
      <c r="W274" s="891" t="s">
        <v>285</v>
      </c>
      <c r="X274" s="892"/>
      <c r="Y274" s="891" t="s">
        <v>285</v>
      </c>
      <c r="Z274" s="892"/>
    </row>
    <row r="275" spans="1:26" ht="31.5" x14ac:dyDescent="0.25">
      <c r="A275" s="54" t="s">
        <v>187</v>
      </c>
      <c r="B275" s="55" t="s">
        <v>140</v>
      </c>
      <c r="C275" s="56" t="s">
        <v>187</v>
      </c>
      <c r="D275" s="56" t="s">
        <v>140</v>
      </c>
      <c r="E275" s="57" t="s">
        <v>187</v>
      </c>
      <c r="F275" s="58" t="s">
        <v>140</v>
      </c>
      <c r="G275" s="151" t="s">
        <v>187</v>
      </c>
      <c r="H275" s="83" t="s">
        <v>140</v>
      </c>
      <c r="I275" s="84"/>
      <c r="J275" s="275"/>
      <c r="K275" s="61"/>
      <c r="L275" s="266"/>
      <c r="M275" s="70"/>
      <c r="N275" s="252"/>
      <c r="O275" s="70"/>
      <c r="P275" s="252"/>
      <c r="Q275" s="70"/>
      <c r="R275" s="252"/>
      <c r="S275" s="70"/>
      <c r="T275" s="252"/>
      <c r="U275" s="577"/>
      <c r="V275" s="578"/>
      <c r="W275" s="604"/>
      <c r="X275" s="605"/>
      <c r="Y275" s="604"/>
      <c r="Z275" s="605"/>
    </row>
    <row r="276" spans="1:26" ht="31.5" x14ac:dyDescent="0.2">
      <c r="A276" s="63" t="s">
        <v>188</v>
      </c>
      <c r="B276" s="64" t="s">
        <v>141</v>
      </c>
      <c r="C276" s="65" t="s">
        <v>188</v>
      </c>
      <c r="D276" s="65" t="s">
        <v>141</v>
      </c>
      <c r="E276" s="66" t="s">
        <v>188</v>
      </c>
      <c r="F276" s="67" t="s">
        <v>141</v>
      </c>
      <c r="G276" s="68" t="s">
        <v>188</v>
      </c>
      <c r="H276" s="164" t="s">
        <v>141</v>
      </c>
      <c r="I276" s="104" t="s">
        <v>188</v>
      </c>
      <c r="J276" s="227" t="s">
        <v>141</v>
      </c>
      <c r="K276" s="68" t="s">
        <v>188</v>
      </c>
      <c r="L276" s="252" t="s">
        <v>141</v>
      </c>
      <c r="M276" s="70" t="s">
        <v>188</v>
      </c>
      <c r="N276" s="252" t="s">
        <v>141</v>
      </c>
      <c r="O276" s="70" t="s">
        <v>188</v>
      </c>
      <c r="P276" s="252" t="s">
        <v>141</v>
      </c>
      <c r="Q276" s="70" t="s">
        <v>188</v>
      </c>
      <c r="R276" s="252" t="s">
        <v>141</v>
      </c>
      <c r="S276" s="70" t="s">
        <v>188</v>
      </c>
      <c r="T276" s="252" t="s">
        <v>141</v>
      </c>
      <c r="U276" s="616"/>
      <c r="V276" s="617"/>
      <c r="W276" s="582"/>
      <c r="X276" s="71"/>
      <c r="Y276" s="582"/>
      <c r="Z276" s="71"/>
    </row>
    <row r="277" spans="1:26" ht="31.5" x14ac:dyDescent="0.25">
      <c r="A277" s="63" t="s">
        <v>189</v>
      </c>
      <c r="B277" s="64" t="s">
        <v>423</v>
      </c>
      <c r="C277" s="65" t="s">
        <v>189</v>
      </c>
      <c r="D277" s="65" t="s">
        <v>423</v>
      </c>
      <c r="E277" s="299"/>
      <c r="F277" s="264"/>
      <c r="G277" s="143"/>
      <c r="H277" s="271"/>
      <c r="I277" s="159"/>
      <c r="J277" s="323"/>
      <c r="K277" s="68"/>
      <c r="L277" s="252"/>
      <c r="M277" s="70"/>
      <c r="N277" s="252"/>
      <c r="O277" s="70"/>
      <c r="P277" s="252"/>
      <c r="Q277" s="70"/>
      <c r="R277" s="252"/>
      <c r="S277" s="70"/>
      <c r="T277" s="252"/>
      <c r="U277" s="577"/>
      <c r="V277" s="578"/>
      <c r="W277" s="604"/>
      <c r="X277" s="605"/>
      <c r="Y277" s="604"/>
      <c r="Z277" s="605"/>
    </row>
    <row r="278" spans="1:26" x14ac:dyDescent="0.25">
      <c r="A278" s="63" t="s">
        <v>190</v>
      </c>
      <c r="B278" s="64" t="s">
        <v>424</v>
      </c>
      <c r="C278" s="65" t="s">
        <v>190</v>
      </c>
      <c r="D278" s="65" t="s">
        <v>424</v>
      </c>
      <c r="E278" s="280"/>
      <c r="F278" s="281"/>
      <c r="G278" s="143"/>
      <c r="H278" s="271"/>
      <c r="I278" s="159"/>
      <c r="J278" s="323"/>
      <c r="K278" s="68"/>
      <c r="L278" s="252"/>
      <c r="M278" s="70"/>
      <c r="N278" s="252"/>
      <c r="O278" s="70"/>
      <c r="P278" s="252"/>
      <c r="Q278" s="70"/>
      <c r="R278" s="252"/>
      <c r="S278" s="70"/>
      <c r="T278" s="252"/>
      <c r="U278" s="577"/>
      <c r="V278" s="578"/>
      <c r="W278" s="604"/>
      <c r="X278" s="605"/>
      <c r="Y278" s="604"/>
      <c r="Z278" s="605"/>
    </row>
    <row r="279" spans="1:26" ht="31.5" x14ac:dyDescent="0.25">
      <c r="A279" s="63" t="s">
        <v>191</v>
      </c>
      <c r="B279" s="64" t="s">
        <v>142</v>
      </c>
      <c r="C279" s="65" t="s">
        <v>191</v>
      </c>
      <c r="D279" s="65" t="s">
        <v>142</v>
      </c>
      <c r="E279" s="145" t="s">
        <v>191</v>
      </c>
      <c r="F279" s="286" t="s">
        <v>142</v>
      </c>
      <c r="G279" s="282" t="s">
        <v>191</v>
      </c>
      <c r="H279" s="323" t="s">
        <v>142</v>
      </c>
      <c r="I279" s="317"/>
      <c r="J279" s="281"/>
      <c r="K279" s="68"/>
      <c r="L279" s="252"/>
      <c r="M279" s="70"/>
      <c r="N279" s="252"/>
      <c r="O279" s="70"/>
      <c r="P279" s="252"/>
      <c r="Q279" s="70"/>
      <c r="R279" s="252"/>
      <c r="S279" s="70"/>
      <c r="T279" s="252"/>
      <c r="U279" s="577"/>
      <c r="V279" s="578"/>
      <c r="W279" s="604"/>
      <c r="X279" s="605"/>
      <c r="Y279" s="604"/>
      <c r="Z279" s="605"/>
    </row>
    <row r="280" spans="1:26" ht="54.75" customHeight="1" x14ac:dyDescent="0.2">
      <c r="A280" s="63"/>
      <c r="B280" s="64"/>
      <c r="C280" s="65"/>
      <c r="D280" s="65"/>
      <c r="E280" s="168" t="s">
        <v>192</v>
      </c>
      <c r="F280" s="169" t="s">
        <v>243</v>
      </c>
      <c r="G280" s="324" t="s">
        <v>192</v>
      </c>
      <c r="H280" s="323" t="s">
        <v>243</v>
      </c>
      <c r="I280" s="302" t="s">
        <v>192</v>
      </c>
      <c r="J280" s="325" t="s">
        <v>368</v>
      </c>
      <c r="K280" s="136" t="s">
        <v>192</v>
      </c>
      <c r="L280" s="260" t="s">
        <v>368</v>
      </c>
      <c r="M280" s="70" t="s">
        <v>192</v>
      </c>
      <c r="N280" s="252" t="s">
        <v>368</v>
      </c>
      <c r="O280" s="108" t="s">
        <v>192</v>
      </c>
      <c r="P280" s="260" t="s">
        <v>368</v>
      </c>
      <c r="Q280" s="157" t="s">
        <v>192</v>
      </c>
      <c r="R280" s="296" t="s">
        <v>490</v>
      </c>
      <c r="S280" s="70" t="s">
        <v>192</v>
      </c>
      <c r="T280" s="252" t="s">
        <v>490</v>
      </c>
      <c r="U280" s="573" t="s">
        <v>192</v>
      </c>
      <c r="V280" s="109" t="s">
        <v>490</v>
      </c>
      <c r="W280" s="582" t="s">
        <v>192</v>
      </c>
      <c r="X280" s="71" t="s">
        <v>490</v>
      </c>
      <c r="Y280" s="582" t="s">
        <v>192</v>
      </c>
      <c r="Z280" s="71" t="s">
        <v>490</v>
      </c>
    </row>
    <row r="281" spans="1:26" ht="58.5" customHeight="1" x14ac:dyDescent="0.2">
      <c r="A281" s="63"/>
      <c r="B281" s="64"/>
      <c r="C281" s="65"/>
      <c r="D281" s="65"/>
      <c r="E281" s="145"/>
      <c r="F281" s="146"/>
      <c r="G281" s="326" t="s">
        <v>193</v>
      </c>
      <c r="H281" s="327" t="s">
        <v>244</v>
      </c>
      <c r="I281" s="159" t="s">
        <v>193</v>
      </c>
      <c r="J281" s="323" t="s">
        <v>244</v>
      </c>
      <c r="K281" s="136" t="s">
        <v>193</v>
      </c>
      <c r="L281" s="260" t="s">
        <v>244</v>
      </c>
      <c r="M281" s="70" t="s">
        <v>193</v>
      </c>
      <c r="N281" s="252" t="s">
        <v>244</v>
      </c>
      <c r="O281" s="70" t="s">
        <v>193</v>
      </c>
      <c r="P281" s="252" t="s">
        <v>244</v>
      </c>
      <c r="Q281" s="108" t="s">
        <v>193</v>
      </c>
      <c r="R281" s="260" t="s">
        <v>244</v>
      </c>
      <c r="S281" s="70" t="s">
        <v>193</v>
      </c>
      <c r="T281" s="252" t="s">
        <v>244</v>
      </c>
      <c r="U281" s="573" t="s">
        <v>193</v>
      </c>
      <c r="V281" s="109" t="s">
        <v>244</v>
      </c>
      <c r="W281" s="582" t="s">
        <v>193</v>
      </c>
      <c r="X281" s="71" t="s">
        <v>244</v>
      </c>
      <c r="Y281" s="582" t="s">
        <v>193</v>
      </c>
      <c r="Z281" s="71" t="s">
        <v>244</v>
      </c>
    </row>
    <row r="282" spans="1:26" ht="36.75" customHeight="1" x14ac:dyDescent="0.2">
      <c r="A282" s="63"/>
      <c r="B282" s="64"/>
      <c r="C282" s="65"/>
      <c r="D282" s="65"/>
      <c r="E282" s="66"/>
      <c r="F282" s="67"/>
      <c r="G282" s="66"/>
      <c r="H282" s="67"/>
      <c r="I282" s="326" t="s">
        <v>194</v>
      </c>
      <c r="J282" s="327" t="s">
        <v>369</v>
      </c>
      <c r="K282" s="136" t="s">
        <v>194</v>
      </c>
      <c r="L282" s="260" t="s">
        <v>369</v>
      </c>
      <c r="M282" s="70" t="s">
        <v>194</v>
      </c>
      <c r="N282" s="252" t="s">
        <v>369</v>
      </c>
      <c r="O282" s="70" t="s">
        <v>194</v>
      </c>
      <c r="P282" s="252" t="s">
        <v>369</v>
      </c>
      <c r="Q282" s="108" t="s">
        <v>194</v>
      </c>
      <c r="R282" s="260" t="s">
        <v>369</v>
      </c>
      <c r="S282" s="70" t="s">
        <v>194</v>
      </c>
      <c r="T282" s="252" t="s">
        <v>369</v>
      </c>
      <c r="U282" s="573" t="s">
        <v>194</v>
      </c>
      <c r="V282" s="109" t="s">
        <v>369</v>
      </c>
      <c r="W282" s="582" t="s">
        <v>194</v>
      </c>
      <c r="X282" s="71" t="s">
        <v>369</v>
      </c>
      <c r="Y282" s="582" t="s">
        <v>194</v>
      </c>
      <c r="Z282" s="71" t="s">
        <v>369</v>
      </c>
    </row>
    <row r="283" spans="1:26" ht="57" customHeight="1" x14ac:dyDescent="0.2">
      <c r="A283" s="63"/>
      <c r="B283" s="64"/>
      <c r="C283" s="65"/>
      <c r="D283" s="65"/>
      <c r="E283" s="66"/>
      <c r="F283" s="67"/>
      <c r="G283" s="66"/>
      <c r="H283" s="67"/>
      <c r="I283" s="326" t="s">
        <v>195</v>
      </c>
      <c r="J283" s="327" t="s">
        <v>370</v>
      </c>
      <c r="K283" s="68" t="s">
        <v>195</v>
      </c>
      <c r="L283" s="252" t="s">
        <v>370</v>
      </c>
      <c r="M283" s="108" t="s">
        <v>195</v>
      </c>
      <c r="N283" s="260" t="s">
        <v>370</v>
      </c>
      <c r="O283" s="70" t="s">
        <v>195</v>
      </c>
      <c r="P283" s="252" t="s">
        <v>370</v>
      </c>
      <c r="Q283" s="108" t="s">
        <v>195</v>
      </c>
      <c r="R283" s="260" t="s">
        <v>370</v>
      </c>
      <c r="S283" s="70" t="s">
        <v>195</v>
      </c>
      <c r="T283" s="252" t="s">
        <v>370</v>
      </c>
      <c r="U283" s="618" t="s">
        <v>195</v>
      </c>
      <c r="V283" s="619" t="s">
        <v>586</v>
      </c>
      <c r="W283" s="697" t="s">
        <v>195</v>
      </c>
      <c r="X283" s="698" t="s">
        <v>586</v>
      </c>
      <c r="Y283" s="697" t="s">
        <v>195</v>
      </c>
      <c r="Z283" s="698" t="s">
        <v>586</v>
      </c>
    </row>
    <row r="284" spans="1:26" ht="42.75" customHeight="1" x14ac:dyDescent="0.2">
      <c r="A284" s="63"/>
      <c r="B284" s="64"/>
      <c r="C284" s="65"/>
      <c r="D284" s="65"/>
      <c r="E284" s="218"/>
      <c r="F284" s="219"/>
      <c r="G284" s="90"/>
      <c r="H284" s="91"/>
      <c r="I284" s="326" t="s">
        <v>196</v>
      </c>
      <c r="J284" s="327" t="s">
        <v>371</v>
      </c>
      <c r="K284" s="136" t="s">
        <v>196</v>
      </c>
      <c r="L284" s="260" t="s">
        <v>371</v>
      </c>
      <c r="M284" s="70" t="s">
        <v>196</v>
      </c>
      <c r="N284" s="252" t="s">
        <v>371</v>
      </c>
      <c r="O284" s="70" t="s">
        <v>196</v>
      </c>
      <c r="P284" s="252" t="s">
        <v>371</v>
      </c>
      <c r="Q284" s="157" t="s">
        <v>196</v>
      </c>
      <c r="R284" s="296" t="s">
        <v>491</v>
      </c>
      <c r="S284" s="70" t="s">
        <v>196</v>
      </c>
      <c r="T284" s="252" t="s">
        <v>491</v>
      </c>
      <c r="U284" s="618" t="s">
        <v>196</v>
      </c>
      <c r="V284" s="619" t="s">
        <v>587</v>
      </c>
      <c r="W284" s="697" t="s">
        <v>196</v>
      </c>
      <c r="X284" s="698" t="s">
        <v>587</v>
      </c>
      <c r="Y284" s="697" t="s">
        <v>196</v>
      </c>
      <c r="Z284" s="698" t="s">
        <v>587</v>
      </c>
    </row>
    <row r="285" spans="1:26" ht="55.5" customHeight="1" x14ac:dyDescent="0.2">
      <c r="A285" s="63"/>
      <c r="B285" s="64"/>
      <c r="C285" s="65"/>
      <c r="D285" s="65"/>
      <c r="E285" s="66"/>
      <c r="F285" s="67"/>
      <c r="G285" s="66"/>
      <c r="H285" s="67"/>
      <c r="I285" s="326" t="s">
        <v>197</v>
      </c>
      <c r="J285" s="327" t="s">
        <v>372</v>
      </c>
      <c r="K285" s="136" t="s">
        <v>197</v>
      </c>
      <c r="L285" s="260" t="s">
        <v>372</v>
      </c>
      <c r="M285" s="108" t="s">
        <v>197</v>
      </c>
      <c r="N285" s="260" t="s">
        <v>372</v>
      </c>
      <c r="O285" s="70" t="s">
        <v>197</v>
      </c>
      <c r="P285" s="252" t="s">
        <v>372</v>
      </c>
      <c r="Q285" s="70" t="s">
        <v>197</v>
      </c>
      <c r="R285" s="252" t="s">
        <v>372</v>
      </c>
      <c r="S285" s="70" t="s">
        <v>197</v>
      </c>
      <c r="T285" s="252" t="s">
        <v>372</v>
      </c>
      <c r="U285" s="620"/>
      <c r="V285" s="621"/>
      <c r="W285" s="582"/>
      <c r="X285" s="71"/>
      <c r="Y285" s="582"/>
      <c r="Z285" s="71"/>
    </row>
    <row r="286" spans="1:26" ht="57" customHeight="1" thickBot="1" x14ac:dyDescent="0.25">
      <c r="A286" s="63"/>
      <c r="B286" s="64"/>
      <c r="C286" s="65"/>
      <c r="D286" s="65"/>
      <c r="E286" s="137"/>
      <c r="F286" s="89"/>
      <c r="G286" s="138"/>
      <c r="H286" s="91"/>
      <c r="I286" s="141" t="s">
        <v>198</v>
      </c>
      <c r="J286" s="142" t="s">
        <v>373</v>
      </c>
      <c r="K286" s="136" t="s">
        <v>198</v>
      </c>
      <c r="L286" s="260" t="s">
        <v>373</v>
      </c>
      <c r="M286" s="77" t="s">
        <v>198</v>
      </c>
      <c r="N286" s="78" t="s">
        <v>373</v>
      </c>
      <c r="O286" s="79" t="s">
        <v>198</v>
      </c>
      <c r="P286" s="80" t="s">
        <v>373</v>
      </c>
      <c r="Q286" s="486" t="s">
        <v>198</v>
      </c>
      <c r="R286" s="487" t="s">
        <v>492</v>
      </c>
      <c r="S286" s="79" t="s">
        <v>198</v>
      </c>
      <c r="T286" s="80" t="s">
        <v>492</v>
      </c>
      <c r="U286" s="622" t="s">
        <v>198</v>
      </c>
      <c r="V286" s="623" t="s">
        <v>588</v>
      </c>
      <c r="W286" s="699" t="s">
        <v>198</v>
      </c>
      <c r="X286" s="700" t="s">
        <v>588</v>
      </c>
      <c r="Y286" s="699" t="s">
        <v>198</v>
      </c>
      <c r="Z286" s="700" t="s">
        <v>588</v>
      </c>
    </row>
    <row r="287" spans="1:26" ht="25.5" customHeight="1" thickTop="1" x14ac:dyDescent="0.2">
      <c r="A287" s="893" t="s">
        <v>286</v>
      </c>
      <c r="B287" s="894"/>
      <c r="C287" s="893" t="s">
        <v>286</v>
      </c>
      <c r="D287" s="894"/>
      <c r="E287" s="901" t="s">
        <v>286</v>
      </c>
      <c r="F287" s="902"/>
      <c r="G287" s="903" t="s">
        <v>286</v>
      </c>
      <c r="H287" s="904"/>
      <c r="I287" s="905" t="s">
        <v>286</v>
      </c>
      <c r="J287" s="904"/>
      <c r="K287" s="906" t="s">
        <v>286</v>
      </c>
      <c r="L287" s="904"/>
      <c r="M287" s="906" t="s">
        <v>286</v>
      </c>
      <c r="N287" s="904"/>
      <c r="O287" s="907" t="s">
        <v>286</v>
      </c>
      <c r="P287" s="908"/>
      <c r="Q287" s="907" t="s">
        <v>286</v>
      </c>
      <c r="R287" s="908"/>
      <c r="S287" s="907" t="s">
        <v>286</v>
      </c>
      <c r="T287" s="908"/>
      <c r="U287" s="891" t="s">
        <v>286</v>
      </c>
      <c r="V287" s="892"/>
      <c r="W287" s="891" t="s">
        <v>286</v>
      </c>
      <c r="X287" s="892"/>
      <c r="Y287" s="891" t="s">
        <v>286</v>
      </c>
      <c r="Z287" s="892"/>
    </row>
    <row r="288" spans="1:26" x14ac:dyDescent="0.25">
      <c r="A288" s="54" t="s">
        <v>187</v>
      </c>
      <c r="B288" s="55" t="s">
        <v>425</v>
      </c>
      <c r="C288" s="56" t="s">
        <v>187</v>
      </c>
      <c r="D288" s="56" t="s">
        <v>425</v>
      </c>
      <c r="E288" s="299"/>
      <c r="F288" s="264"/>
      <c r="G288" s="190"/>
      <c r="H288" s="191"/>
      <c r="I288" s="190"/>
      <c r="J288" s="191"/>
      <c r="K288" s="190"/>
      <c r="L288" s="191"/>
      <c r="M288" s="190"/>
      <c r="N288" s="191"/>
      <c r="O288" s="192"/>
      <c r="P288" s="193"/>
      <c r="Q288" s="192"/>
      <c r="R288" s="193"/>
      <c r="S288" s="192"/>
      <c r="T288" s="193"/>
      <c r="U288" s="577"/>
      <c r="V288" s="578"/>
      <c r="W288" s="604"/>
      <c r="X288" s="605"/>
      <c r="Y288" s="604"/>
      <c r="Z288" s="605"/>
    </row>
    <row r="289" spans="1:26" ht="59.25" customHeight="1" x14ac:dyDescent="0.2">
      <c r="A289" s="63" t="s">
        <v>188</v>
      </c>
      <c r="B289" s="64" t="s">
        <v>143</v>
      </c>
      <c r="C289" s="65" t="s">
        <v>188</v>
      </c>
      <c r="D289" s="65" t="s">
        <v>143</v>
      </c>
      <c r="E289" s="145" t="s">
        <v>188</v>
      </c>
      <c r="F289" s="146" t="s">
        <v>143</v>
      </c>
      <c r="G289" s="65" t="s">
        <v>188</v>
      </c>
      <c r="H289" s="65" t="s">
        <v>143</v>
      </c>
      <c r="I289" s="145" t="s">
        <v>188</v>
      </c>
      <c r="J289" s="146" t="s">
        <v>143</v>
      </c>
      <c r="K289" s="70" t="s">
        <v>188</v>
      </c>
      <c r="L289" s="252" t="s">
        <v>143</v>
      </c>
      <c r="M289" s="70" t="s">
        <v>188</v>
      </c>
      <c r="N289" s="252" t="s">
        <v>143</v>
      </c>
      <c r="O289" s="70" t="s">
        <v>188</v>
      </c>
      <c r="P289" s="252" t="s">
        <v>143</v>
      </c>
      <c r="Q289" s="157" t="s">
        <v>188</v>
      </c>
      <c r="R289" s="296" t="s">
        <v>493</v>
      </c>
      <c r="S289" s="70" t="s">
        <v>188</v>
      </c>
      <c r="T289" s="252" t="s">
        <v>493</v>
      </c>
      <c r="U289" s="581" t="s">
        <v>188</v>
      </c>
      <c r="V289" s="158" t="s">
        <v>589</v>
      </c>
      <c r="W289" s="582" t="s">
        <v>188</v>
      </c>
      <c r="X289" s="71" t="s">
        <v>589</v>
      </c>
      <c r="Y289" s="582" t="s">
        <v>188</v>
      </c>
      <c r="Z289" s="71" t="s">
        <v>589</v>
      </c>
    </row>
    <row r="290" spans="1:26" ht="31.5" x14ac:dyDescent="0.25">
      <c r="A290" s="63" t="s">
        <v>189</v>
      </c>
      <c r="B290" s="64" t="s">
        <v>144</v>
      </c>
      <c r="C290" s="65" t="s">
        <v>189</v>
      </c>
      <c r="D290" s="65" t="s">
        <v>144</v>
      </c>
      <c r="E290" s="66" t="s">
        <v>189</v>
      </c>
      <c r="F290" s="67" t="s">
        <v>144</v>
      </c>
      <c r="G290" s="68" t="s">
        <v>189</v>
      </c>
      <c r="H290" s="164" t="s">
        <v>144</v>
      </c>
      <c r="I290" s="136" t="s">
        <v>189</v>
      </c>
      <c r="J290" s="207" t="s">
        <v>144</v>
      </c>
      <c r="K290" s="143" t="s">
        <v>189</v>
      </c>
      <c r="L290" s="286" t="s">
        <v>144</v>
      </c>
      <c r="M290" s="70" t="s">
        <v>189</v>
      </c>
      <c r="N290" s="252" t="s">
        <v>144</v>
      </c>
      <c r="O290" s="70" t="s">
        <v>189</v>
      </c>
      <c r="P290" s="252" t="s">
        <v>144</v>
      </c>
      <c r="Q290" s="134"/>
      <c r="R290" s="264"/>
      <c r="S290" s="70"/>
      <c r="T290" s="252"/>
      <c r="U290" s="577"/>
      <c r="V290" s="578"/>
      <c r="W290" s="604"/>
      <c r="X290" s="605"/>
      <c r="Y290" s="604"/>
      <c r="Z290" s="605"/>
    </row>
    <row r="291" spans="1:26" ht="47.25" x14ac:dyDescent="0.25">
      <c r="A291" s="63" t="s">
        <v>190</v>
      </c>
      <c r="B291" s="64" t="s">
        <v>426</v>
      </c>
      <c r="C291" s="65" t="s">
        <v>190</v>
      </c>
      <c r="D291" s="65" t="s">
        <v>426</v>
      </c>
      <c r="E291" s="299"/>
      <c r="F291" s="264"/>
      <c r="G291" s="220"/>
      <c r="H291" s="314"/>
      <c r="I291" s="136"/>
      <c r="J291" s="207"/>
      <c r="K291" s="143"/>
      <c r="L291" s="286"/>
      <c r="M291" s="70"/>
      <c r="N291" s="252"/>
      <c r="O291" s="70"/>
      <c r="P291" s="252"/>
      <c r="Q291" s="70"/>
      <c r="R291" s="252"/>
      <c r="S291" s="70"/>
      <c r="T291" s="252"/>
      <c r="U291" s="577"/>
      <c r="V291" s="578"/>
      <c r="W291" s="604"/>
      <c r="X291" s="605"/>
      <c r="Y291" s="604"/>
      <c r="Z291" s="605"/>
    </row>
    <row r="292" spans="1:26" ht="48" customHeight="1" x14ac:dyDescent="0.2">
      <c r="A292" s="65" t="s">
        <v>191</v>
      </c>
      <c r="B292" s="65" t="s">
        <v>145</v>
      </c>
      <c r="C292" s="65" t="s">
        <v>191</v>
      </c>
      <c r="D292" s="65" t="s">
        <v>145</v>
      </c>
      <c r="E292" s="218" t="s">
        <v>191</v>
      </c>
      <c r="F292" s="255" t="s">
        <v>145</v>
      </c>
      <c r="G292" s="267" t="s">
        <v>191</v>
      </c>
      <c r="H292" s="314" t="s">
        <v>145</v>
      </c>
      <c r="I292" s="125" t="s">
        <v>191</v>
      </c>
      <c r="J292" s="228" t="s">
        <v>374</v>
      </c>
      <c r="K292" s="143" t="s">
        <v>191</v>
      </c>
      <c r="L292" s="286" t="s">
        <v>374</v>
      </c>
      <c r="M292" s="70" t="s">
        <v>191</v>
      </c>
      <c r="N292" s="252" t="s">
        <v>374</v>
      </c>
      <c r="O292" s="70" t="s">
        <v>191</v>
      </c>
      <c r="P292" s="252" t="s">
        <v>374</v>
      </c>
      <c r="Q292" s="70" t="s">
        <v>191</v>
      </c>
      <c r="R292" s="252" t="s">
        <v>374</v>
      </c>
      <c r="S292" s="70" t="s">
        <v>191</v>
      </c>
      <c r="T292" s="252" t="s">
        <v>374</v>
      </c>
      <c r="U292" s="616"/>
      <c r="V292" s="617"/>
      <c r="W292" s="582"/>
      <c r="X292" s="71"/>
      <c r="Y292" s="582"/>
      <c r="Z292" s="71"/>
    </row>
    <row r="293" spans="1:26" ht="41.25" customHeight="1" x14ac:dyDescent="0.2">
      <c r="A293" s="86"/>
      <c r="B293" s="87"/>
      <c r="C293" s="88"/>
      <c r="D293" s="88"/>
      <c r="E293" s="194" t="s">
        <v>192</v>
      </c>
      <c r="F293" s="195" t="s">
        <v>245</v>
      </c>
      <c r="G293" s="328" t="s">
        <v>192</v>
      </c>
      <c r="H293" s="199" t="s">
        <v>245</v>
      </c>
      <c r="I293" s="70" t="s">
        <v>192</v>
      </c>
      <c r="J293" s="252" t="s">
        <v>245</v>
      </c>
      <c r="K293" s="147" t="s">
        <v>192</v>
      </c>
      <c r="L293" s="329" t="s">
        <v>245</v>
      </c>
      <c r="M293" s="320" t="s">
        <v>192</v>
      </c>
      <c r="N293" s="321" t="s">
        <v>245</v>
      </c>
      <c r="O293" s="330" t="s">
        <v>192</v>
      </c>
      <c r="P293" s="197" t="s">
        <v>245</v>
      </c>
      <c r="Q293" s="330" t="s">
        <v>192</v>
      </c>
      <c r="R293" s="197" t="s">
        <v>245</v>
      </c>
      <c r="S293" s="330" t="s">
        <v>192</v>
      </c>
      <c r="T293" s="197" t="s">
        <v>245</v>
      </c>
      <c r="U293" s="573" t="s">
        <v>192</v>
      </c>
      <c r="V293" s="109" t="s">
        <v>245</v>
      </c>
      <c r="W293" s="582" t="s">
        <v>192</v>
      </c>
      <c r="X293" s="71" t="s">
        <v>245</v>
      </c>
      <c r="Y293" s="582" t="s">
        <v>192</v>
      </c>
      <c r="Z293" s="71" t="s">
        <v>245</v>
      </c>
    </row>
    <row r="294" spans="1:26" ht="32.25" customHeight="1" thickBot="1" x14ac:dyDescent="0.25">
      <c r="A294" s="86"/>
      <c r="B294" s="87"/>
      <c r="C294" s="88"/>
      <c r="D294" s="88"/>
      <c r="E294" s="75"/>
      <c r="F294" s="80"/>
      <c r="G294" s="322"/>
      <c r="H294" s="78"/>
      <c r="I294" s="331" t="s">
        <v>193</v>
      </c>
      <c r="J294" s="319" t="s">
        <v>145</v>
      </c>
      <c r="K294" s="143" t="s">
        <v>193</v>
      </c>
      <c r="L294" s="286" t="s">
        <v>145</v>
      </c>
      <c r="M294" s="77" t="s">
        <v>193</v>
      </c>
      <c r="N294" s="78" t="s">
        <v>145</v>
      </c>
      <c r="O294" s="79" t="s">
        <v>193</v>
      </c>
      <c r="P294" s="80" t="s">
        <v>145</v>
      </c>
      <c r="Q294" s="79" t="s">
        <v>193</v>
      </c>
      <c r="R294" s="80" t="s">
        <v>145</v>
      </c>
      <c r="S294" s="79" t="s">
        <v>193</v>
      </c>
      <c r="T294" s="80" t="s">
        <v>145</v>
      </c>
      <c r="U294" s="600" t="s">
        <v>193</v>
      </c>
      <c r="V294" s="601" t="s">
        <v>145</v>
      </c>
      <c r="W294" s="600" t="s">
        <v>193</v>
      </c>
      <c r="X294" s="601" t="s">
        <v>145</v>
      </c>
      <c r="Y294" s="600" t="s">
        <v>193</v>
      </c>
      <c r="Z294" s="601" t="s">
        <v>145</v>
      </c>
    </row>
    <row r="295" spans="1:26" ht="26.25" customHeight="1" thickTop="1" x14ac:dyDescent="0.2">
      <c r="A295" s="893" t="s">
        <v>287</v>
      </c>
      <c r="B295" s="894"/>
      <c r="C295" s="893" t="s">
        <v>287</v>
      </c>
      <c r="D295" s="894"/>
      <c r="E295" s="901" t="s">
        <v>287</v>
      </c>
      <c r="F295" s="902"/>
      <c r="G295" s="897" t="s">
        <v>287</v>
      </c>
      <c r="H295" s="898"/>
      <c r="I295" s="899" t="s">
        <v>287</v>
      </c>
      <c r="J295" s="898"/>
      <c r="K295" s="900" t="s">
        <v>287</v>
      </c>
      <c r="L295" s="898"/>
      <c r="M295" s="900" t="s">
        <v>287</v>
      </c>
      <c r="N295" s="898"/>
      <c r="O295" s="889" t="s">
        <v>287</v>
      </c>
      <c r="P295" s="890"/>
      <c r="Q295" s="889" t="s">
        <v>287</v>
      </c>
      <c r="R295" s="890"/>
      <c r="S295" s="889" t="s">
        <v>287</v>
      </c>
      <c r="T295" s="890"/>
      <c r="U295" s="891" t="s">
        <v>287</v>
      </c>
      <c r="V295" s="892"/>
      <c r="W295" s="891" t="s">
        <v>287</v>
      </c>
      <c r="X295" s="892"/>
      <c r="Y295" s="891" t="s">
        <v>287</v>
      </c>
      <c r="Z295" s="892"/>
    </row>
    <row r="296" spans="1:26" ht="35.25" customHeight="1" x14ac:dyDescent="0.25">
      <c r="A296" s="54" t="s">
        <v>187</v>
      </c>
      <c r="B296" s="55" t="s">
        <v>427</v>
      </c>
      <c r="C296" s="56" t="s">
        <v>187</v>
      </c>
      <c r="D296" s="234" t="s">
        <v>427</v>
      </c>
      <c r="E296" s="299"/>
      <c r="F296" s="264"/>
      <c r="G296" s="190"/>
      <c r="H296" s="191"/>
      <c r="I296" s="190"/>
      <c r="J296" s="191"/>
      <c r="K296" s="190"/>
      <c r="L296" s="191"/>
      <c r="M296" s="70"/>
      <c r="N296" s="252"/>
      <c r="O296" s="70"/>
      <c r="P296" s="252"/>
      <c r="Q296" s="70"/>
      <c r="R296" s="252"/>
      <c r="S296" s="70"/>
      <c r="T296" s="252"/>
      <c r="U296" s="577"/>
      <c r="V296" s="578"/>
      <c r="W296" s="604"/>
      <c r="X296" s="605"/>
      <c r="Y296" s="604"/>
      <c r="Z296" s="605"/>
    </row>
    <row r="297" spans="1:26" ht="41.25" customHeight="1" x14ac:dyDescent="0.25">
      <c r="A297" s="332" t="s">
        <v>188</v>
      </c>
      <c r="B297" s="333" t="s">
        <v>428</v>
      </c>
      <c r="C297" s="334" t="s">
        <v>188</v>
      </c>
      <c r="D297" s="335" t="s">
        <v>428</v>
      </c>
      <c r="E297" s="299"/>
      <c r="F297" s="264"/>
      <c r="G297" s="190"/>
      <c r="H297" s="191"/>
      <c r="I297" s="190"/>
      <c r="J297" s="191"/>
      <c r="K297" s="190"/>
      <c r="L297" s="191"/>
      <c r="M297" s="70"/>
      <c r="N297" s="252"/>
      <c r="O297" s="70"/>
      <c r="P297" s="252"/>
      <c r="Q297" s="70"/>
      <c r="R297" s="252"/>
      <c r="S297" s="70"/>
      <c r="T297" s="252"/>
      <c r="U297" s="577"/>
      <c r="V297" s="578"/>
      <c r="W297" s="604"/>
      <c r="X297" s="605"/>
      <c r="Y297" s="604"/>
      <c r="Z297" s="605"/>
    </row>
    <row r="298" spans="1:26" ht="60" customHeight="1" x14ac:dyDescent="0.25">
      <c r="A298" s="332" t="s">
        <v>189</v>
      </c>
      <c r="B298" s="333" t="s">
        <v>429</v>
      </c>
      <c r="C298" s="334" t="s">
        <v>189</v>
      </c>
      <c r="D298" s="335" t="s">
        <v>429</v>
      </c>
      <c r="E298" s="299"/>
      <c r="F298" s="264"/>
      <c r="G298" s="190"/>
      <c r="H298" s="191"/>
      <c r="I298" s="190"/>
      <c r="J298" s="191"/>
      <c r="K298" s="190"/>
      <c r="L298" s="191"/>
      <c r="M298" s="70"/>
      <c r="N298" s="252"/>
      <c r="O298" s="70"/>
      <c r="P298" s="252"/>
      <c r="Q298" s="70"/>
      <c r="R298" s="252"/>
      <c r="S298" s="70"/>
      <c r="T298" s="252"/>
      <c r="U298" s="577"/>
      <c r="V298" s="578"/>
      <c r="W298" s="604"/>
      <c r="X298" s="605"/>
      <c r="Y298" s="604"/>
      <c r="Z298" s="605"/>
    </row>
    <row r="299" spans="1:26" ht="84.75" customHeight="1" thickBot="1" x14ac:dyDescent="0.25">
      <c r="A299" s="72"/>
      <c r="B299" s="73"/>
      <c r="C299" s="74"/>
      <c r="D299" s="237"/>
      <c r="E299" s="194" t="s">
        <v>190</v>
      </c>
      <c r="F299" s="195" t="s">
        <v>246</v>
      </c>
      <c r="G299" s="196" t="s">
        <v>190</v>
      </c>
      <c r="H299" s="197" t="s">
        <v>246</v>
      </c>
      <c r="I299" s="277" t="s">
        <v>190</v>
      </c>
      <c r="J299" s="276" t="s">
        <v>246</v>
      </c>
      <c r="K299" s="143" t="s">
        <v>190</v>
      </c>
      <c r="L299" s="286" t="s">
        <v>246</v>
      </c>
      <c r="M299" s="77" t="s">
        <v>190</v>
      </c>
      <c r="N299" s="78" t="s">
        <v>246</v>
      </c>
      <c r="O299" s="79" t="s">
        <v>190</v>
      </c>
      <c r="P299" s="80" t="s">
        <v>246</v>
      </c>
      <c r="Q299" s="486" t="s">
        <v>190</v>
      </c>
      <c r="R299" s="487" t="s">
        <v>494</v>
      </c>
      <c r="S299" s="79" t="s">
        <v>190</v>
      </c>
      <c r="T299" s="80" t="s">
        <v>494</v>
      </c>
      <c r="U299" s="589" t="s">
        <v>190</v>
      </c>
      <c r="V299" s="590" t="s">
        <v>494</v>
      </c>
      <c r="W299" s="600" t="s">
        <v>190</v>
      </c>
      <c r="X299" s="601" t="s">
        <v>494</v>
      </c>
      <c r="Y299" s="600" t="s">
        <v>190</v>
      </c>
      <c r="Z299" s="601" t="s">
        <v>494</v>
      </c>
    </row>
    <row r="300" spans="1:26" ht="39" customHeight="1" thickTop="1" x14ac:dyDescent="0.2">
      <c r="A300" s="893" t="s">
        <v>288</v>
      </c>
      <c r="B300" s="894"/>
      <c r="C300" s="893" t="s">
        <v>288</v>
      </c>
      <c r="D300" s="894"/>
      <c r="E300" s="895" t="s">
        <v>288</v>
      </c>
      <c r="F300" s="896"/>
      <c r="G300" s="897" t="s">
        <v>288</v>
      </c>
      <c r="H300" s="898"/>
      <c r="I300" s="899" t="s">
        <v>288</v>
      </c>
      <c r="J300" s="898"/>
      <c r="K300" s="900" t="s">
        <v>288</v>
      </c>
      <c r="L300" s="898"/>
      <c r="M300" s="900" t="s">
        <v>288</v>
      </c>
      <c r="N300" s="898"/>
      <c r="O300" s="889" t="s">
        <v>288</v>
      </c>
      <c r="P300" s="890"/>
      <c r="Q300" s="889" t="s">
        <v>288</v>
      </c>
      <c r="R300" s="890"/>
      <c r="S300" s="889" t="s">
        <v>288</v>
      </c>
      <c r="T300" s="890"/>
      <c r="U300" s="891" t="s">
        <v>603</v>
      </c>
      <c r="V300" s="892"/>
      <c r="W300" s="891" t="s">
        <v>603</v>
      </c>
      <c r="X300" s="892"/>
      <c r="Y300" s="891" t="s">
        <v>603</v>
      </c>
      <c r="Z300" s="892"/>
    </row>
    <row r="301" spans="1:26" ht="39" customHeight="1" x14ac:dyDescent="0.2">
      <c r="A301" s="336" t="s">
        <v>187</v>
      </c>
      <c r="B301" s="337" t="s">
        <v>146</v>
      </c>
      <c r="C301" s="338" t="s">
        <v>187</v>
      </c>
      <c r="D301" s="338" t="s">
        <v>146</v>
      </c>
      <c r="E301" s="196" t="s">
        <v>187</v>
      </c>
      <c r="F301" s="339" t="s">
        <v>146</v>
      </c>
      <c r="G301" s="340" t="s">
        <v>187</v>
      </c>
      <c r="H301" s="199" t="s">
        <v>146</v>
      </c>
      <c r="I301" s="340" t="s">
        <v>187</v>
      </c>
      <c r="J301" s="199" t="s">
        <v>146</v>
      </c>
      <c r="K301" s="143" t="s">
        <v>187</v>
      </c>
      <c r="L301" s="286" t="s">
        <v>146</v>
      </c>
      <c r="M301" s="118" t="s">
        <v>187</v>
      </c>
      <c r="N301" s="291" t="s">
        <v>146</v>
      </c>
      <c r="O301" s="102" t="s">
        <v>187</v>
      </c>
      <c r="P301" s="341" t="s">
        <v>146</v>
      </c>
      <c r="Q301" s="61" t="s">
        <v>187</v>
      </c>
      <c r="R301" s="266" t="s">
        <v>146</v>
      </c>
      <c r="S301" s="61" t="s">
        <v>187</v>
      </c>
      <c r="T301" s="266" t="s">
        <v>146</v>
      </c>
      <c r="U301" s="581" t="s">
        <v>187</v>
      </c>
      <c r="V301" s="158" t="s">
        <v>604</v>
      </c>
      <c r="W301" s="573" t="s">
        <v>187</v>
      </c>
      <c r="X301" s="109" t="s">
        <v>604</v>
      </c>
      <c r="Y301" s="573" t="s">
        <v>187</v>
      </c>
      <c r="Z301" s="109" t="s">
        <v>604</v>
      </c>
    </row>
    <row r="302" spans="1:26" ht="38.25" customHeight="1" x14ac:dyDescent="0.25">
      <c r="A302" s="336" t="s">
        <v>188</v>
      </c>
      <c r="B302" s="337" t="s">
        <v>147</v>
      </c>
      <c r="C302" s="338" t="s">
        <v>188</v>
      </c>
      <c r="D302" s="338" t="s">
        <v>147</v>
      </c>
      <c r="E302" s="196" t="s">
        <v>188</v>
      </c>
      <c r="F302" s="197" t="s">
        <v>147</v>
      </c>
      <c r="G302" s="198" t="s">
        <v>188</v>
      </c>
      <c r="H302" s="199" t="s">
        <v>147</v>
      </c>
      <c r="I302" s="342"/>
      <c r="J302" s="343"/>
      <c r="K302" s="143"/>
      <c r="L302" s="286"/>
      <c r="M302" s="59"/>
      <c r="N302" s="265"/>
      <c r="O302" s="61"/>
      <c r="P302" s="266"/>
      <c r="Q302" s="61"/>
      <c r="R302" s="266"/>
      <c r="S302" s="61"/>
      <c r="T302" s="266"/>
      <c r="U302" s="577"/>
      <c r="V302" s="578"/>
      <c r="W302" s="604"/>
      <c r="X302" s="605"/>
      <c r="Y302" s="604"/>
      <c r="Z302" s="605"/>
    </row>
    <row r="303" spans="1:26" ht="40.5" customHeight="1" x14ac:dyDescent="0.2">
      <c r="A303" s="54" t="s">
        <v>189</v>
      </c>
      <c r="B303" s="55" t="s">
        <v>148</v>
      </c>
      <c r="C303" s="56" t="s">
        <v>189</v>
      </c>
      <c r="D303" s="56" t="s">
        <v>148</v>
      </c>
      <c r="E303" s="57" t="s">
        <v>189</v>
      </c>
      <c r="F303" s="58" t="s">
        <v>148</v>
      </c>
      <c r="G303" s="59" t="s">
        <v>189</v>
      </c>
      <c r="H303" s="265" t="s">
        <v>148</v>
      </c>
      <c r="I303" s="151" t="s">
        <v>189</v>
      </c>
      <c r="J303" s="83" t="s">
        <v>148</v>
      </c>
      <c r="K303" s="143" t="s">
        <v>189</v>
      </c>
      <c r="L303" s="286" t="s">
        <v>148</v>
      </c>
      <c r="M303" s="59" t="s">
        <v>189</v>
      </c>
      <c r="N303" s="291" t="s">
        <v>148</v>
      </c>
      <c r="O303" s="61" t="s">
        <v>189</v>
      </c>
      <c r="P303" s="266" t="s">
        <v>148</v>
      </c>
      <c r="Q303" s="61" t="s">
        <v>189</v>
      </c>
      <c r="R303" s="266" t="s">
        <v>148</v>
      </c>
      <c r="S303" s="61" t="s">
        <v>189</v>
      </c>
      <c r="T303" s="266" t="s">
        <v>148</v>
      </c>
      <c r="U303" s="573" t="s">
        <v>189</v>
      </c>
      <c r="V303" s="109" t="s">
        <v>148</v>
      </c>
      <c r="W303" s="582" t="s">
        <v>189</v>
      </c>
      <c r="X303" s="71" t="s">
        <v>148</v>
      </c>
      <c r="Y303" s="582" t="s">
        <v>189</v>
      </c>
      <c r="Z303" s="71" t="s">
        <v>148</v>
      </c>
    </row>
    <row r="304" spans="1:26" ht="40.5" customHeight="1" x14ac:dyDescent="0.2">
      <c r="A304" s="332" t="s">
        <v>190</v>
      </c>
      <c r="B304" s="333" t="s">
        <v>149</v>
      </c>
      <c r="C304" s="334" t="s">
        <v>190</v>
      </c>
      <c r="D304" s="334" t="s">
        <v>149</v>
      </c>
      <c r="E304" s="145" t="s">
        <v>190</v>
      </c>
      <c r="F304" s="146" t="s">
        <v>149</v>
      </c>
      <c r="G304" s="143" t="s">
        <v>190</v>
      </c>
      <c r="H304" s="271" t="s">
        <v>149</v>
      </c>
      <c r="I304" s="159" t="s">
        <v>190</v>
      </c>
      <c r="J304" s="323" t="s">
        <v>149</v>
      </c>
      <c r="K304" s="143" t="s">
        <v>190</v>
      </c>
      <c r="L304" s="286" t="s">
        <v>149</v>
      </c>
      <c r="M304" s="59" t="s">
        <v>190</v>
      </c>
      <c r="N304" s="265" t="s">
        <v>149</v>
      </c>
      <c r="O304" s="61" t="s">
        <v>190</v>
      </c>
      <c r="P304" s="266" t="s">
        <v>149</v>
      </c>
      <c r="Q304" s="61" t="s">
        <v>190</v>
      </c>
      <c r="R304" s="266" t="s">
        <v>149</v>
      </c>
      <c r="S304" s="61" t="s">
        <v>190</v>
      </c>
      <c r="T304" s="266" t="s">
        <v>149</v>
      </c>
      <c r="U304" s="573" t="s">
        <v>190</v>
      </c>
      <c r="V304" s="109" t="s">
        <v>149</v>
      </c>
      <c r="W304" s="582" t="s">
        <v>190</v>
      </c>
      <c r="X304" s="71" t="s">
        <v>149</v>
      </c>
      <c r="Y304" s="573" t="s">
        <v>190</v>
      </c>
      <c r="Z304" s="109" t="s">
        <v>149</v>
      </c>
    </row>
    <row r="305" spans="1:26" ht="38.25" customHeight="1" x14ac:dyDescent="0.2">
      <c r="A305" s="54" t="s">
        <v>191</v>
      </c>
      <c r="B305" s="55" t="s">
        <v>150</v>
      </c>
      <c r="C305" s="56" t="s">
        <v>191</v>
      </c>
      <c r="D305" s="56" t="s">
        <v>150</v>
      </c>
      <c r="E305" s="66" t="s">
        <v>191</v>
      </c>
      <c r="F305" s="67" t="s">
        <v>150</v>
      </c>
      <c r="G305" s="68" t="s">
        <v>191</v>
      </c>
      <c r="H305" s="164" t="s">
        <v>150</v>
      </c>
      <c r="I305" s="68" t="s">
        <v>191</v>
      </c>
      <c r="J305" s="164" t="s">
        <v>150</v>
      </c>
      <c r="K305" s="143" t="s">
        <v>191</v>
      </c>
      <c r="L305" s="286" t="s">
        <v>150</v>
      </c>
      <c r="M305" s="118" t="s">
        <v>191</v>
      </c>
      <c r="N305" s="291" t="s">
        <v>150</v>
      </c>
      <c r="O305" s="61" t="s">
        <v>191</v>
      </c>
      <c r="P305" s="266" t="s">
        <v>150</v>
      </c>
      <c r="Q305" s="61" t="s">
        <v>191</v>
      </c>
      <c r="R305" s="266" t="s">
        <v>150</v>
      </c>
      <c r="S305" s="61" t="s">
        <v>191</v>
      </c>
      <c r="T305" s="266" t="s">
        <v>150</v>
      </c>
      <c r="U305" s="573" t="s">
        <v>191</v>
      </c>
      <c r="V305" s="109" t="s">
        <v>150</v>
      </c>
      <c r="W305" s="582" t="s">
        <v>191</v>
      </c>
      <c r="X305" s="71" t="s">
        <v>150</v>
      </c>
      <c r="Y305" s="582" t="s">
        <v>191</v>
      </c>
      <c r="Z305" s="71" t="s">
        <v>150</v>
      </c>
    </row>
    <row r="306" spans="1:26" ht="55.5" customHeight="1" x14ac:dyDescent="0.2">
      <c r="A306" s="86"/>
      <c r="B306" s="87"/>
      <c r="C306" s="88"/>
      <c r="D306" s="88"/>
      <c r="E306" s="66"/>
      <c r="F306" s="252"/>
      <c r="G306" s="344"/>
      <c r="H306" s="164"/>
      <c r="I306" s="130" t="s">
        <v>192</v>
      </c>
      <c r="J306" s="284" t="s">
        <v>375</v>
      </c>
      <c r="K306" s="143" t="s">
        <v>192</v>
      </c>
      <c r="L306" s="286" t="s">
        <v>375</v>
      </c>
      <c r="M306" s="59" t="s">
        <v>192</v>
      </c>
      <c r="N306" s="265" t="s">
        <v>375</v>
      </c>
      <c r="O306" s="61" t="s">
        <v>192</v>
      </c>
      <c r="P306" s="266" t="s">
        <v>375</v>
      </c>
      <c r="Q306" s="61" t="s">
        <v>192</v>
      </c>
      <c r="R306" s="266" t="s">
        <v>375</v>
      </c>
      <c r="S306" s="61" t="s">
        <v>192</v>
      </c>
      <c r="T306" s="266" t="s">
        <v>375</v>
      </c>
      <c r="U306" s="581" t="s">
        <v>192</v>
      </c>
      <c r="V306" s="158" t="s">
        <v>590</v>
      </c>
      <c r="W306" s="582" t="s">
        <v>192</v>
      </c>
      <c r="X306" s="71" t="s">
        <v>590</v>
      </c>
      <c r="Y306" s="582" t="s">
        <v>192</v>
      </c>
      <c r="Z306" s="71" t="s">
        <v>590</v>
      </c>
    </row>
    <row r="307" spans="1:26" ht="37.5" customHeight="1" x14ac:dyDescent="0.2">
      <c r="A307" s="345"/>
      <c r="B307" s="346"/>
      <c r="C307" s="345"/>
      <c r="D307" s="346"/>
      <c r="E307" s="345"/>
      <c r="F307" s="346"/>
      <c r="G307" s="345"/>
      <c r="H307" s="346"/>
      <c r="I307" s="331" t="s">
        <v>193</v>
      </c>
      <c r="J307" s="319" t="s">
        <v>376</v>
      </c>
      <c r="K307" s="147" t="s">
        <v>193</v>
      </c>
      <c r="L307" s="329" t="s">
        <v>376</v>
      </c>
      <c r="M307" s="136" t="s">
        <v>193</v>
      </c>
      <c r="N307" s="207" t="s">
        <v>376</v>
      </c>
      <c r="O307" s="61" t="s">
        <v>193</v>
      </c>
      <c r="P307" s="266" t="s">
        <v>376</v>
      </c>
      <c r="Q307" s="61" t="s">
        <v>193</v>
      </c>
      <c r="R307" s="266" t="s">
        <v>376</v>
      </c>
      <c r="S307" s="61" t="s">
        <v>193</v>
      </c>
      <c r="T307" s="266" t="s">
        <v>376</v>
      </c>
      <c r="U307" s="573" t="s">
        <v>193</v>
      </c>
      <c r="V307" s="109" t="s">
        <v>376</v>
      </c>
      <c r="W307" s="573" t="s">
        <v>193</v>
      </c>
      <c r="X307" s="109" t="s">
        <v>376</v>
      </c>
      <c r="Y307" s="582" t="s">
        <v>193</v>
      </c>
      <c r="Z307" s="71" t="s">
        <v>376</v>
      </c>
    </row>
    <row r="308" spans="1:26" ht="51" customHeight="1" x14ac:dyDescent="0.2">
      <c r="A308" s="347"/>
      <c r="B308" s="348"/>
      <c r="C308" s="347"/>
      <c r="D308" s="348"/>
      <c r="E308" s="347"/>
      <c r="F308" s="348"/>
      <c r="G308" s="347"/>
      <c r="H308" s="348"/>
      <c r="I308" s="347"/>
      <c r="J308" s="348"/>
      <c r="K308" s="347"/>
      <c r="L308" s="348"/>
      <c r="M308" s="312" t="s">
        <v>194</v>
      </c>
      <c r="N308" s="349" t="s">
        <v>436</v>
      </c>
      <c r="O308" s="61" t="s">
        <v>194</v>
      </c>
      <c r="P308" s="266" t="s">
        <v>436</v>
      </c>
      <c r="Q308" s="61" t="s">
        <v>194</v>
      </c>
      <c r="R308" s="266" t="s">
        <v>436</v>
      </c>
      <c r="S308" s="61" t="s">
        <v>194</v>
      </c>
      <c r="T308" s="266" t="s">
        <v>436</v>
      </c>
      <c r="U308" s="582" t="s">
        <v>194</v>
      </c>
      <c r="V308" s="71" t="s">
        <v>436</v>
      </c>
      <c r="W308" s="582" t="s">
        <v>194</v>
      </c>
      <c r="X308" s="71" t="s">
        <v>436</v>
      </c>
      <c r="Y308" s="582" t="s">
        <v>194</v>
      </c>
      <c r="Z308" s="71" t="s">
        <v>436</v>
      </c>
    </row>
    <row r="309" spans="1:26" ht="51" customHeight="1" x14ac:dyDescent="0.2">
      <c r="A309" s="347"/>
      <c r="B309" s="348"/>
      <c r="C309" s="347"/>
      <c r="D309" s="348"/>
      <c r="E309" s="347"/>
      <c r="F309" s="348"/>
      <c r="G309" s="347"/>
      <c r="H309" s="348"/>
      <c r="I309" s="347"/>
      <c r="J309" s="348"/>
      <c r="K309" s="347"/>
      <c r="L309" s="348"/>
      <c r="M309" s="624"/>
      <c r="N309" s="624"/>
      <c r="O309" s="139"/>
      <c r="P309" s="140"/>
      <c r="Q309" s="139"/>
      <c r="R309" s="140"/>
      <c r="S309" s="139"/>
      <c r="T309" s="140"/>
      <c r="U309" s="625" t="s">
        <v>195</v>
      </c>
      <c r="V309" s="615" t="s">
        <v>591</v>
      </c>
      <c r="W309" s="582" t="s">
        <v>195</v>
      </c>
      <c r="X309" s="71" t="s">
        <v>591</v>
      </c>
      <c r="Y309" s="582" t="s">
        <v>195</v>
      </c>
      <c r="Z309" s="71" t="s">
        <v>591</v>
      </c>
    </row>
    <row r="310" spans="1:26" ht="51" customHeight="1" x14ac:dyDescent="0.2">
      <c r="A310" s="347"/>
      <c r="B310" s="348"/>
      <c r="C310" s="347"/>
      <c r="D310" s="348"/>
      <c r="E310" s="347"/>
      <c r="F310" s="348"/>
      <c r="G310" s="347"/>
      <c r="H310" s="348"/>
      <c r="I310" s="347"/>
      <c r="J310" s="348"/>
      <c r="K310" s="347"/>
      <c r="L310" s="348"/>
      <c r="M310" s="624"/>
      <c r="N310" s="624"/>
      <c r="O310" s="139"/>
      <c r="P310" s="140"/>
      <c r="Q310" s="139"/>
      <c r="R310" s="140"/>
      <c r="S310" s="139"/>
      <c r="T310" s="140"/>
      <c r="U310" s="625" t="s">
        <v>196</v>
      </c>
      <c r="V310" s="615" t="s">
        <v>592</v>
      </c>
      <c r="W310" s="582" t="s">
        <v>196</v>
      </c>
      <c r="X310" s="71" t="s">
        <v>592</v>
      </c>
      <c r="Y310" s="582" t="s">
        <v>196</v>
      </c>
      <c r="Z310" s="71" t="s">
        <v>592</v>
      </c>
    </row>
    <row r="311" spans="1:26" ht="51" customHeight="1" x14ac:dyDescent="0.2">
      <c r="A311" s="347"/>
      <c r="B311" s="348"/>
      <c r="C311" s="347"/>
      <c r="D311" s="348"/>
      <c r="E311" s="347"/>
      <c r="F311" s="348"/>
      <c r="G311" s="347"/>
      <c r="H311" s="348"/>
      <c r="I311" s="347"/>
      <c r="J311" s="348"/>
      <c r="K311" s="347"/>
      <c r="L311" s="348"/>
      <c r="M311" s="624"/>
      <c r="N311" s="624"/>
      <c r="O311" s="139"/>
      <c r="P311" s="140"/>
      <c r="Q311" s="139"/>
      <c r="R311" s="140"/>
      <c r="S311" s="139"/>
      <c r="T311" s="140"/>
      <c r="U311" s="614" t="s">
        <v>197</v>
      </c>
      <c r="V311" s="615" t="s">
        <v>593</v>
      </c>
      <c r="W311" s="594" t="s">
        <v>197</v>
      </c>
      <c r="X311" s="71" t="s">
        <v>593</v>
      </c>
      <c r="Y311" s="594" t="s">
        <v>197</v>
      </c>
      <c r="Z311" s="71" t="s">
        <v>593</v>
      </c>
    </row>
    <row r="312" spans="1:26" ht="51" customHeight="1" thickBot="1" x14ac:dyDescent="0.25">
      <c r="A312" s="347"/>
      <c r="B312" s="348"/>
      <c r="C312" s="347"/>
      <c r="D312" s="348"/>
      <c r="E312" s="347"/>
      <c r="F312" s="348"/>
      <c r="G312" s="347"/>
      <c r="H312" s="348"/>
      <c r="I312" s="347"/>
      <c r="J312" s="348"/>
      <c r="K312" s="347"/>
      <c r="L312" s="348"/>
      <c r="M312" s="624"/>
      <c r="N312" s="624"/>
      <c r="O312" s="139"/>
      <c r="P312" s="140"/>
      <c r="Q312" s="139"/>
      <c r="R312" s="140"/>
      <c r="S312" s="139"/>
      <c r="T312" s="140"/>
      <c r="U312" s="613" t="s">
        <v>198</v>
      </c>
      <c r="V312" s="609" t="s">
        <v>594</v>
      </c>
      <c r="W312" s="688" t="s">
        <v>198</v>
      </c>
      <c r="X312" s="601" t="s">
        <v>594</v>
      </c>
      <c r="Y312" s="688" t="s">
        <v>198</v>
      </c>
      <c r="Z312" s="601" t="s">
        <v>594</v>
      </c>
    </row>
    <row r="313" spans="1:26" ht="22.5" customHeight="1" thickTop="1" x14ac:dyDescent="0.2">
      <c r="A313" s="893" t="s">
        <v>289</v>
      </c>
      <c r="B313" s="894"/>
      <c r="C313" s="893" t="s">
        <v>289</v>
      </c>
      <c r="D313" s="894"/>
      <c r="E313" s="895" t="s">
        <v>289</v>
      </c>
      <c r="F313" s="896"/>
      <c r="G313" s="897" t="s">
        <v>289</v>
      </c>
      <c r="H313" s="898"/>
      <c r="I313" s="899" t="s">
        <v>289</v>
      </c>
      <c r="J313" s="898"/>
      <c r="K313" s="900" t="s">
        <v>289</v>
      </c>
      <c r="L313" s="898"/>
      <c r="M313" s="900" t="s">
        <v>289</v>
      </c>
      <c r="N313" s="898"/>
      <c r="O313" s="889" t="s">
        <v>289</v>
      </c>
      <c r="P313" s="890"/>
      <c r="Q313" s="889" t="s">
        <v>289</v>
      </c>
      <c r="R313" s="890"/>
      <c r="S313" s="889" t="s">
        <v>289</v>
      </c>
      <c r="T313" s="890"/>
      <c r="U313" s="891" t="s">
        <v>289</v>
      </c>
      <c r="V313" s="892"/>
      <c r="W313" s="891" t="s">
        <v>289</v>
      </c>
      <c r="X313" s="892"/>
      <c r="Y313" s="891" t="s">
        <v>289</v>
      </c>
      <c r="Z313" s="892"/>
    </row>
    <row r="314" spans="1:26" ht="24" customHeight="1" x14ac:dyDescent="0.2">
      <c r="A314" s="54" t="s">
        <v>187</v>
      </c>
      <c r="B314" s="55" t="s">
        <v>151</v>
      </c>
      <c r="C314" s="56" t="s">
        <v>187</v>
      </c>
      <c r="D314" s="56" t="s">
        <v>151</v>
      </c>
      <c r="E314" s="57" t="s">
        <v>187</v>
      </c>
      <c r="F314" s="58" t="s">
        <v>151</v>
      </c>
      <c r="G314" s="151" t="s">
        <v>187</v>
      </c>
      <c r="H314" s="83" t="s">
        <v>151</v>
      </c>
      <c r="I314" s="59" t="s">
        <v>187</v>
      </c>
      <c r="J314" s="265" t="s">
        <v>151</v>
      </c>
      <c r="K314" s="59" t="s">
        <v>187</v>
      </c>
      <c r="L314" s="265" t="s">
        <v>151</v>
      </c>
      <c r="M314" s="59" t="s">
        <v>187</v>
      </c>
      <c r="N314" s="265" t="s">
        <v>151</v>
      </c>
      <c r="O314" s="61" t="s">
        <v>187</v>
      </c>
      <c r="P314" s="266" t="s">
        <v>151</v>
      </c>
      <c r="Q314" s="61" t="s">
        <v>187</v>
      </c>
      <c r="R314" s="266" t="s">
        <v>151</v>
      </c>
      <c r="S314" s="61" t="s">
        <v>187</v>
      </c>
      <c r="T314" s="266" t="s">
        <v>151</v>
      </c>
      <c r="U314" s="573" t="s">
        <v>187</v>
      </c>
      <c r="V314" s="109" t="s">
        <v>151</v>
      </c>
      <c r="W314" s="582" t="s">
        <v>187</v>
      </c>
      <c r="X314" s="71" t="s">
        <v>151</v>
      </c>
      <c r="Y314" s="582" t="s">
        <v>187</v>
      </c>
      <c r="Z314" s="71" t="s">
        <v>151</v>
      </c>
    </row>
    <row r="315" spans="1:26" ht="48" customHeight="1" thickBot="1" x14ac:dyDescent="0.25">
      <c r="A315" s="72" t="s">
        <v>188</v>
      </c>
      <c r="B315" s="73" t="s">
        <v>152</v>
      </c>
      <c r="C315" s="74" t="s">
        <v>188</v>
      </c>
      <c r="D315" s="74" t="s">
        <v>152</v>
      </c>
      <c r="E315" s="75" t="s">
        <v>188</v>
      </c>
      <c r="F315" s="76" t="s">
        <v>152</v>
      </c>
      <c r="G315" s="77" t="s">
        <v>188</v>
      </c>
      <c r="H315" s="78" t="s">
        <v>152</v>
      </c>
      <c r="I315" s="77" t="s">
        <v>188</v>
      </c>
      <c r="J315" s="78" t="s">
        <v>152</v>
      </c>
      <c r="K315" s="77" t="s">
        <v>188</v>
      </c>
      <c r="L315" s="78" t="s">
        <v>152</v>
      </c>
      <c r="M315" s="77" t="s">
        <v>188</v>
      </c>
      <c r="N315" s="78" t="s">
        <v>152</v>
      </c>
      <c r="O315" s="79" t="s">
        <v>188</v>
      </c>
      <c r="P315" s="80" t="s">
        <v>152</v>
      </c>
      <c r="Q315" s="79" t="s">
        <v>188</v>
      </c>
      <c r="R315" s="80" t="s">
        <v>152</v>
      </c>
      <c r="S315" s="79" t="s">
        <v>188</v>
      </c>
      <c r="T315" s="80" t="s">
        <v>152</v>
      </c>
      <c r="U315" s="589" t="s">
        <v>188</v>
      </c>
      <c r="V315" s="590" t="s">
        <v>152</v>
      </c>
      <c r="W315" s="600" t="s">
        <v>188</v>
      </c>
      <c r="X315" s="601" t="s">
        <v>152</v>
      </c>
      <c r="Y315" s="600" t="s">
        <v>188</v>
      </c>
      <c r="Z315" s="601" t="s">
        <v>152</v>
      </c>
    </row>
    <row r="316" spans="1:26" ht="22.5" customHeight="1" thickTop="1" x14ac:dyDescent="0.2">
      <c r="A316" s="893" t="s">
        <v>290</v>
      </c>
      <c r="B316" s="894"/>
      <c r="C316" s="893" t="s">
        <v>290</v>
      </c>
      <c r="D316" s="894"/>
      <c r="E316" s="895" t="s">
        <v>290</v>
      </c>
      <c r="F316" s="896"/>
      <c r="G316" s="897" t="s">
        <v>290</v>
      </c>
      <c r="H316" s="898"/>
      <c r="I316" s="899" t="s">
        <v>290</v>
      </c>
      <c r="J316" s="898"/>
      <c r="K316" s="900" t="s">
        <v>290</v>
      </c>
      <c r="L316" s="898"/>
      <c r="M316" s="900" t="s">
        <v>290</v>
      </c>
      <c r="N316" s="898"/>
      <c r="O316" s="889" t="s">
        <v>290</v>
      </c>
      <c r="P316" s="890"/>
      <c r="Q316" s="889" t="s">
        <v>290</v>
      </c>
      <c r="R316" s="890"/>
      <c r="S316" s="889" t="s">
        <v>290</v>
      </c>
      <c r="T316" s="890"/>
      <c r="U316" s="891" t="s">
        <v>290</v>
      </c>
      <c r="V316" s="892"/>
      <c r="W316" s="891" t="s">
        <v>290</v>
      </c>
      <c r="X316" s="892"/>
      <c r="Y316" s="891" t="s">
        <v>290</v>
      </c>
      <c r="Z316" s="892"/>
    </row>
    <row r="317" spans="1:26" ht="35.25" customHeight="1" thickBot="1" x14ac:dyDescent="0.25">
      <c r="A317" s="72" t="s">
        <v>187</v>
      </c>
      <c r="B317" s="73" t="s">
        <v>153</v>
      </c>
      <c r="C317" s="74" t="s">
        <v>187</v>
      </c>
      <c r="D317" s="74" t="s">
        <v>153</v>
      </c>
      <c r="E317" s="75" t="s">
        <v>187</v>
      </c>
      <c r="F317" s="76" t="s">
        <v>153</v>
      </c>
      <c r="G317" s="77" t="s">
        <v>187</v>
      </c>
      <c r="H317" s="78" t="s">
        <v>153</v>
      </c>
      <c r="I317" s="77" t="s">
        <v>187</v>
      </c>
      <c r="J317" s="78" t="s">
        <v>153</v>
      </c>
      <c r="K317" s="77" t="s">
        <v>187</v>
      </c>
      <c r="L317" s="78" t="s">
        <v>153</v>
      </c>
      <c r="M317" s="77" t="s">
        <v>187</v>
      </c>
      <c r="N317" s="78" t="s">
        <v>153</v>
      </c>
      <c r="O317" s="79" t="s">
        <v>187</v>
      </c>
      <c r="P317" s="80" t="s">
        <v>153</v>
      </c>
      <c r="Q317" s="79" t="s">
        <v>187</v>
      </c>
      <c r="R317" s="80" t="s">
        <v>153</v>
      </c>
      <c r="S317" s="79" t="s">
        <v>187</v>
      </c>
      <c r="T317" s="80" t="s">
        <v>153</v>
      </c>
      <c r="U317" s="589" t="s">
        <v>187</v>
      </c>
      <c r="V317" s="590" t="s">
        <v>153</v>
      </c>
      <c r="W317" s="600" t="s">
        <v>187</v>
      </c>
      <c r="X317" s="601" t="s">
        <v>153</v>
      </c>
      <c r="Y317" s="589" t="s">
        <v>187</v>
      </c>
      <c r="Z317" s="590" t="s">
        <v>153</v>
      </c>
    </row>
    <row r="318" spans="1:26" ht="45.75" customHeight="1" thickTop="1" x14ac:dyDescent="0.2">
      <c r="A318" s="893" t="s">
        <v>291</v>
      </c>
      <c r="B318" s="894"/>
      <c r="C318" s="893" t="s">
        <v>291</v>
      </c>
      <c r="D318" s="957"/>
      <c r="E318" s="958" t="s">
        <v>291</v>
      </c>
      <c r="F318" s="929"/>
      <c r="G318" s="959" t="s">
        <v>291</v>
      </c>
      <c r="H318" s="898"/>
      <c r="I318" s="899" t="s">
        <v>291</v>
      </c>
      <c r="J318" s="898"/>
      <c r="K318" s="900" t="s">
        <v>291</v>
      </c>
      <c r="L318" s="898"/>
      <c r="M318" s="900" t="s">
        <v>291</v>
      </c>
      <c r="N318" s="898"/>
      <c r="O318" s="889" t="s">
        <v>291</v>
      </c>
      <c r="P318" s="890"/>
      <c r="Q318" s="889" t="s">
        <v>291</v>
      </c>
      <c r="R318" s="890"/>
      <c r="S318" s="889" t="s">
        <v>291</v>
      </c>
      <c r="T318" s="890"/>
      <c r="U318" s="891" t="s">
        <v>291</v>
      </c>
      <c r="V318" s="892"/>
      <c r="W318" s="891" t="s">
        <v>291</v>
      </c>
      <c r="X318" s="892"/>
      <c r="Y318" s="891" t="s">
        <v>291</v>
      </c>
      <c r="Z318" s="892"/>
    </row>
    <row r="319" spans="1:26" ht="47.25" x14ac:dyDescent="0.25">
      <c r="A319" s="54" t="s">
        <v>187</v>
      </c>
      <c r="B319" s="55" t="s">
        <v>154</v>
      </c>
      <c r="C319" s="56" t="s">
        <v>187</v>
      </c>
      <c r="D319" s="56" t="s">
        <v>154</v>
      </c>
      <c r="E319" s="350" t="s">
        <v>187</v>
      </c>
      <c r="F319" s="99" t="s">
        <v>154</v>
      </c>
      <c r="G319" s="100" t="s">
        <v>187</v>
      </c>
      <c r="H319" s="321" t="s">
        <v>154</v>
      </c>
      <c r="I319" s="84"/>
      <c r="J319" s="275"/>
      <c r="K319" s="61"/>
      <c r="L319" s="266"/>
      <c r="M319" s="68"/>
      <c r="N319" s="164"/>
      <c r="O319" s="70"/>
      <c r="P319" s="252"/>
      <c r="Q319" s="70"/>
      <c r="R319" s="252"/>
      <c r="S319" s="70"/>
      <c r="T319" s="252"/>
      <c r="U319" s="577"/>
      <c r="V319" s="578"/>
      <c r="W319" s="604"/>
      <c r="X319" s="605"/>
      <c r="Y319" s="604"/>
      <c r="Z319" s="605"/>
    </row>
    <row r="320" spans="1:26" ht="38.25" customHeight="1" x14ac:dyDescent="0.2">
      <c r="A320" s="332" t="s">
        <v>188</v>
      </c>
      <c r="B320" s="333" t="s">
        <v>155</v>
      </c>
      <c r="C320" s="334" t="s">
        <v>188</v>
      </c>
      <c r="D320" s="334" t="s">
        <v>155</v>
      </c>
      <c r="E320" s="351" t="s">
        <v>188</v>
      </c>
      <c r="F320" s="113" t="s">
        <v>155</v>
      </c>
      <c r="G320" s="352" t="s">
        <v>188</v>
      </c>
      <c r="H320" s="323" t="s">
        <v>155</v>
      </c>
      <c r="I320" s="159" t="s">
        <v>188</v>
      </c>
      <c r="J320" s="283" t="s">
        <v>155</v>
      </c>
      <c r="K320" s="118" t="s">
        <v>188</v>
      </c>
      <c r="L320" s="291" t="s">
        <v>155</v>
      </c>
      <c r="M320" s="136" t="s">
        <v>188</v>
      </c>
      <c r="N320" s="207" t="s">
        <v>155</v>
      </c>
      <c r="O320" s="108" t="s">
        <v>188</v>
      </c>
      <c r="P320" s="260" t="s">
        <v>155</v>
      </c>
      <c r="Q320" s="108" t="s">
        <v>188</v>
      </c>
      <c r="R320" s="260" t="s">
        <v>155</v>
      </c>
      <c r="S320" s="70" t="s">
        <v>188</v>
      </c>
      <c r="T320" s="252" t="s">
        <v>155</v>
      </c>
      <c r="U320" s="573" t="s">
        <v>188</v>
      </c>
      <c r="V320" s="109" t="s">
        <v>155</v>
      </c>
      <c r="W320" s="582" t="s">
        <v>188</v>
      </c>
      <c r="X320" s="71" t="s">
        <v>155</v>
      </c>
      <c r="Y320" s="582" t="s">
        <v>188</v>
      </c>
      <c r="Z320" s="71" t="s">
        <v>155</v>
      </c>
    </row>
    <row r="321" spans="1:26" ht="38.25" customHeight="1" x14ac:dyDescent="0.2">
      <c r="A321" s="332" t="s">
        <v>189</v>
      </c>
      <c r="B321" s="333" t="s">
        <v>156</v>
      </c>
      <c r="C321" s="334" t="s">
        <v>189</v>
      </c>
      <c r="D321" s="334" t="s">
        <v>156</v>
      </c>
      <c r="E321" s="353" t="s">
        <v>189</v>
      </c>
      <c r="F321" s="71" t="s">
        <v>156</v>
      </c>
      <c r="G321" s="354" t="s">
        <v>189</v>
      </c>
      <c r="H321" s="227" t="s">
        <v>156</v>
      </c>
      <c r="I321" s="104" t="s">
        <v>189</v>
      </c>
      <c r="J321" s="261" t="s">
        <v>156</v>
      </c>
      <c r="K321" s="118" t="s">
        <v>189</v>
      </c>
      <c r="L321" s="291" t="s">
        <v>156</v>
      </c>
      <c r="M321" s="136" t="s">
        <v>189</v>
      </c>
      <c r="N321" s="207" t="s">
        <v>156</v>
      </c>
      <c r="O321" s="108" t="s">
        <v>189</v>
      </c>
      <c r="P321" s="260" t="s">
        <v>156</v>
      </c>
      <c r="Q321" s="108" t="s">
        <v>189</v>
      </c>
      <c r="R321" s="260" t="s">
        <v>156</v>
      </c>
      <c r="S321" s="108" t="s">
        <v>189</v>
      </c>
      <c r="T321" s="260" t="s">
        <v>156</v>
      </c>
      <c r="U321" s="573" t="s">
        <v>189</v>
      </c>
      <c r="V321" s="109" t="s">
        <v>156</v>
      </c>
      <c r="W321" s="573" t="s">
        <v>189</v>
      </c>
      <c r="X321" s="109" t="s">
        <v>156</v>
      </c>
      <c r="Y321" s="582" t="s">
        <v>189</v>
      </c>
      <c r="Z321" s="71" t="s">
        <v>156</v>
      </c>
    </row>
    <row r="322" spans="1:26" ht="53.25" customHeight="1" x14ac:dyDescent="0.2">
      <c r="A322" s="332"/>
      <c r="B322" s="333"/>
      <c r="C322" s="334"/>
      <c r="D322" s="334"/>
      <c r="E322" s="351"/>
      <c r="F322" s="113"/>
      <c r="G322" s="114"/>
      <c r="H322" s="271"/>
      <c r="I322" s="355" t="s">
        <v>190</v>
      </c>
      <c r="J322" s="356" t="s">
        <v>377</v>
      </c>
      <c r="K322" s="59" t="s">
        <v>190</v>
      </c>
      <c r="L322" s="265" t="s">
        <v>377</v>
      </c>
      <c r="M322" s="68" t="s">
        <v>190</v>
      </c>
      <c r="N322" s="164" t="s">
        <v>377</v>
      </c>
      <c r="O322" s="70" t="s">
        <v>190</v>
      </c>
      <c r="P322" s="252" t="s">
        <v>377</v>
      </c>
      <c r="Q322" s="70" t="s">
        <v>190</v>
      </c>
      <c r="R322" s="252" t="s">
        <v>377</v>
      </c>
      <c r="S322" s="70" t="s">
        <v>190</v>
      </c>
      <c r="T322" s="252" t="s">
        <v>377</v>
      </c>
      <c r="U322" s="581" t="s">
        <v>190</v>
      </c>
      <c r="V322" s="158" t="s">
        <v>605</v>
      </c>
      <c r="W322" s="582" t="s">
        <v>190</v>
      </c>
      <c r="X322" s="71" t="s">
        <v>605</v>
      </c>
      <c r="Y322" s="582" t="s">
        <v>190</v>
      </c>
      <c r="Z322" s="71" t="s">
        <v>605</v>
      </c>
    </row>
    <row r="323" spans="1:26" ht="58.5" customHeight="1" x14ac:dyDescent="0.2">
      <c r="A323" s="63"/>
      <c r="B323" s="64"/>
      <c r="C323" s="65"/>
      <c r="D323" s="65"/>
      <c r="E323" s="353"/>
      <c r="F323" s="71"/>
      <c r="G323" s="463"/>
      <c r="H323" s="164"/>
      <c r="I323" s="626" t="s">
        <v>191</v>
      </c>
      <c r="J323" s="627" t="s">
        <v>378</v>
      </c>
      <c r="K323" s="68" t="s">
        <v>191</v>
      </c>
      <c r="L323" s="164" t="s">
        <v>378</v>
      </c>
      <c r="M323" s="136" t="s">
        <v>191</v>
      </c>
      <c r="N323" s="207" t="s">
        <v>378</v>
      </c>
      <c r="O323" s="70" t="s">
        <v>191</v>
      </c>
      <c r="P323" s="252" t="s">
        <v>378</v>
      </c>
      <c r="Q323" s="70" t="s">
        <v>191</v>
      </c>
      <c r="R323" s="252" t="s">
        <v>378</v>
      </c>
      <c r="S323" s="70" t="s">
        <v>191</v>
      </c>
      <c r="T323" s="252" t="s">
        <v>378</v>
      </c>
      <c r="U323" s="582" t="s">
        <v>191</v>
      </c>
      <c r="V323" s="71" t="s">
        <v>378</v>
      </c>
      <c r="W323" s="582" t="s">
        <v>191</v>
      </c>
      <c r="X323" s="71" t="s">
        <v>378</v>
      </c>
      <c r="Y323" s="582" t="s">
        <v>191</v>
      </c>
      <c r="Z323" s="71" t="s">
        <v>378</v>
      </c>
    </row>
    <row r="324" spans="1:26" ht="58.5" customHeight="1" x14ac:dyDescent="0.2">
      <c r="A324" s="86"/>
      <c r="B324" s="87"/>
      <c r="C324" s="88"/>
      <c r="D324" s="65"/>
      <c r="E324" s="353"/>
      <c r="F324" s="71"/>
      <c r="G324" s="138"/>
      <c r="H324" s="91"/>
      <c r="I324" s="628"/>
      <c r="J324" s="629"/>
      <c r="K324" s="138"/>
      <c r="L324" s="91"/>
      <c r="M324" s="347"/>
      <c r="N324" s="630"/>
      <c r="O324" s="139"/>
      <c r="P324" s="140"/>
      <c r="Q324" s="139"/>
      <c r="R324" s="140"/>
      <c r="S324" s="139"/>
      <c r="T324" s="140"/>
      <c r="U324" s="625" t="s">
        <v>192</v>
      </c>
      <c r="V324" s="615" t="s">
        <v>595</v>
      </c>
      <c r="W324" s="582" t="s">
        <v>192</v>
      </c>
      <c r="X324" s="71" t="s">
        <v>595</v>
      </c>
      <c r="Y324" s="582" t="s">
        <v>192</v>
      </c>
      <c r="Z324" s="71" t="s">
        <v>595</v>
      </c>
    </row>
    <row r="325" spans="1:26" ht="58.5" customHeight="1" thickBot="1" x14ac:dyDescent="0.25">
      <c r="A325" s="86"/>
      <c r="B325" s="87"/>
      <c r="C325" s="88"/>
      <c r="D325" s="65"/>
      <c r="E325" s="353"/>
      <c r="F325" s="71"/>
      <c r="G325" s="138"/>
      <c r="H325" s="91"/>
      <c r="I325" s="628"/>
      <c r="J325" s="629"/>
      <c r="K325" s="138"/>
      <c r="L325" s="91"/>
      <c r="M325" s="347"/>
      <c r="N325" s="630"/>
      <c r="O325" s="139"/>
      <c r="P325" s="140"/>
      <c r="Q325" s="139"/>
      <c r="R325" s="140"/>
      <c r="S325" s="139"/>
      <c r="T325" s="140"/>
      <c r="U325" s="631" t="s">
        <v>193</v>
      </c>
      <c r="V325" s="609" t="s">
        <v>596</v>
      </c>
      <c r="W325" s="701" t="s">
        <v>193</v>
      </c>
      <c r="X325" s="601" t="s">
        <v>596</v>
      </c>
      <c r="Y325" s="701" t="s">
        <v>193</v>
      </c>
      <c r="Z325" s="601" t="s">
        <v>596</v>
      </c>
    </row>
    <row r="326" spans="1:26" ht="16.5" customHeight="1" thickTop="1" x14ac:dyDescent="0.2">
      <c r="A326" s="893" t="s">
        <v>292</v>
      </c>
      <c r="B326" s="894"/>
      <c r="C326" s="893" t="s">
        <v>292</v>
      </c>
      <c r="D326" s="894"/>
      <c r="E326" s="895" t="s">
        <v>292</v>
      </c>
      <c r="F326" s="896"/>
      <c r="G326" s="897" t="s">
        <v>292</v>
      </c>
      <c r="H326" s="898"/>
      <c r="I326" s="899" t="s">
        <v>292</v>
      </c>
      <c r="J326" s="898"/>
      <c r="K326" s="900" t="s">
        <v>292</v>
      </c>
      <c r="L326" s="898"/>
      <c r="M326" s="900" t="s">
        <v>292</v>
      </c>
      <c r="N326" s="898"/>
      <c r="O326" s="889" t="s">
        <v>292</v>
      </c>
      <c r="P326" s="890"/>
      <c r="Q326" s="889" t="s">
        <v>292</v>
      </c>
      <c r="R326" s="890"/>
      <c r="S326" s="889" t="s">
        <v>292</v>
      </c>
      <c r="T326" s="890"/>
      <c r="U326" s="891" t="s">
        <v>292</v>
      </c>
      <c r="V326" s="892"/>
      <c r="W326" s="891" t="s">
        <v>292</v>
      </c>
      <c r="X326" s="892"/>
      <c r="Y326" s="891" t="s">
        <v>292</v>
      </c>
      <c r="Z326" s="892"/>
    </row>
    <row r="327" spans="1:26" ht="31.5" x14ac:dyDescent="0.2">
      <c r="A327" s="54" t="s">
        <v>187</v>
      </c>
      <c r="B327" s="55" t="s">
        <v>157</v>
      </c>
      <c r="C327" s="56" t="s">
        <v>187</v>
      </c>
      <c r="D327" s="56" t="s">
        <v>157</v>
      </c>
      <c r="E327" s="57" t="s">
        <v>187</v>
      </c>
      <c r="F327" s="58" t="s">
        <v>157</v>
      </c>
      <c r="G327" s="59" t="s">
        <v>187</v>
      </c>
      <c r="H327" s="265" t="s">
        <v>157</v>
      </c>
      <c r="I327" s="151" t="s">
        <v>187</v>
      </c>
      <c r="J327" s="83" t="s">
        <v>157</v>
      </c>
      <c r="K327" s="59" t="s">
        <v>187</v>
      </c>
      <c r="L327" s="265" t="s">
        <v>157</v>
      </c>
      <c r="M327" s="136" t="s">
        <v>187</v>
      </c>
      <c r="N327" s="207" t="s">
        <v>157</v>
      </c>
      <c r="O327" s="108" t="s">
        <v>187</v>
      </c>
      <c r="P327" s="260" t="s">
        <v>157</v>
      </c>
      <c r="Q327" s="70" t="s">
        <v>187</v>
      </c>
      <c r="R327" s="252" t="s">
        <v>157</v>
      </c>
      <c r="S327" s="108" t="s">
        <v>187</v>
      </c>
      <c r="T327" s="260" t="s">
        <v>157</v>
      </c>
      <c r="U327" s="573" t="s">
        <v>187</v>
      </c>
      <c r="V327" s="109" t="s">
        <v>157</v>
      </c>
      <c r="W327" s="582" t="s">
        <v>187</v>
      </c>
      <c r="X327" s="71" t="s">
        <v>157</v>
      </c>
      <c r="Y327" s="582" t="s">
        <v>187</v>
      </c>
      <c r="Z327" s="71" t="s">
        <v>157</v>
      </c>
    </row>
    <row r="328" spans="1:26" ht="21.75" customHeight="1" thickBot="1" x14ac:dyDescent="0.25">
      <c r="A328" s="72" t="s">
        <v>188</v>
      </c>
      <c r="B328" s="73" t="s">
        <v>158</v>
      </c>
      <c r="C328" s="74" t="s">
        <v>188</v>
      </c>
      <c r="D328" s="74" t="s">
        <v>158</v>
      </c>
      <c r="E328" s="75" t="s">
        <v>188</v>
      </c>
      <c r="F328" s="76" t="s">
        <v>158</v>
      </c>
      <c r="G328" s="77" t="s">
        <v>188</v>
      </c>
      <c r="H328" s="78" t="s">
        <v>158</v>
      </c>
      <c r="I328" s="77" t="s">
        <v>188</v>
      </c>
      <c r="J328" s="78" t="s">
        <v>158</v>
      </c>
      <c r="K328" s="59" t="s">
        <v>188</v>
      </c>
      <c r="L328" s="265" t="s">
        <v>158</v>
      </c>
      <c r="M328" s="77" t="s">
        <v>188</v>
      </c>
      <c r="N328" s="78" t="s">
        <v>158</v>
      </c>
      <c r="O328" s="77" t="s">
        <v>188</v>
      </c>
      <c r="P328" s="78" t="s">
        <v>158</v>
      </c>
      <c r="Q328" s="77" t="s">
        <v>188</v>
      </c>
      <c r="R328" s="78" t="s">
        <v>158</v>
      </c>
      <c r="S328" s="77" t="s">
        <v>188</v>
      </c>
      <c r="T328" s="78" t="s">
        <v>158</v>
      </c>
      <c r="U328" s="632" t="s">
        <v>188</v>
      </c>
      <c r="V328" s="633" t="s">
        <v>158</v>
      </c>
      <c r="W328" s="702" t="s">
        <v>188</v>
      </c>
      <c r="X328" s="601" t="s">
        <v>158</v>
      </c>
      <c r="Y328" s="702" t="s">
        <v>188</v>
      </c>
      <c r="Z328" s="601" t="s">
        <v>158</v>
      </c>
    </row>
    <row r="329" spans="1:26" ht="16.5" customHeight="1" thickTop="1" x14ac:dyDescent="0.2">
      <c r="A329" s="893" t="s">
        <v>293</v>
      </c>
      <c r="B329" s="894"/>
      <c r="C329" s="893" t="s">
        <v>293</v>
      </c>
      <c r="D329" s="894"/>
      <c r="E329" s="895" t="s">
        <v>293</v>
      </c>
      <c r="F329" s="896"/>
      <c r="G329" s="897" t="s">
        <v>293</v>
      </c>
      <c r="H329" s="898"/>
      <c r="I329" s="899" t="s">
        <v>293</v>
      </c>
      <c r="J329" s="898"/>
      <c r="K329" s="900" t="s">
        <v>293</v>
      </c>
      <c r="L329" s="898"/>
      <c r="M329" s="900" t="s">
        <v>293</v>
      </c>
      <c r="N329" s="898"/>
      <c r="O329" s="900" t="s">
        <v>293</v>
      </c>
      <c r="P329" s="898"/>
      <c r="Q329" s="900" t="s">
        <v>293</v>
      </c>
      <c r="R329" s="898"/>
      <c r="S329" s="900" t="s">
        <v>293</v>
      </c>
      <c r="T329" s="898"/>
      <c r="U329" s="930" t="s">
        <v>293</v>
      </c>
      <c r="V329" s="931"/>
      <c r="W329" s="891" t="s">
        <v>293</v>
      </c>
      <c r="X329" s="892"/>
      <c r="Y329" s="891" t="s">
        <v>293</v>
      </c>
      <c r="Z329" s="892"/>
    </row>
    <row r="330" spans="1:26" ht="31.5" x14ac:dyDescent="0.2">
      <c r="A330" s="54" t="s">
        <v>187</v>
      </c>
      <c r="B330" s="55" t="s">
        <v>159</v>
      </c>
      <c r="C330" s="56" t="s">
        <v>187</v>
      </c>
      <c r="D330" s="56" t="s">
        <v>159</v>
      </c>
      <c r="E330" s="57" t="s">
        <v>187</v>
      </c>
      <c r="F330" s="58" t="s">
        <v>159</v>
      </c>
      <c r="G330" s="59" t="s">
        <v>187</v>
      </c>
      <c r="H330" s="265" t="s">
        <v>159</v>
      </c>
      <c r="I330" s="151" t="s">
        <v>187</v>
      </c>
      <c r="J330" s="83" t="s">
        <v>159</v>
      </c>
      <c r="K330" s="151" t="s">
        <v>187</v>
      </c>
      <c r="L330" s="83" t="s">
        <v>159</v>
      </c>
      <c r="M330" s="68" t="s">
        <v>187</v>
      </c>
      <c r="N330" s="164" t="s">
        <v>159</v>
      </c>
      <c r="O330" s="136" t="s">
        <v>187</v>
      </c>
      <c r="P330" s="207" t="s">
        <v>159</v>
      </c>
      <c r="Q330" s="68" t="s">
        <v>187</v>
      </c>
      <c r="R330" s="164" t="s">
        <v>159</v>
      </c>
      <c r="S330" s="136" t="s">
        <v>187</v>
      </c>
      <c r="T330" s="207" t="s">
        <v>159</v>
      </c>
      <c r="U330" s="634" t="s">
        <v>187</v>
      </c>
      <c r="V330" s="127" t="s">
        <v>159</v>
      </c>
      <c r="W330" s="582" t="s">
        <v>187</v>
      </c>
      <c r="X330" s="71" t="s">
        <v>159</v>
      </c>
      <c r="Y330" s="582" t="s">
        <v>187</v>
      </c>
      <c r="Z330" s="71" t="s">
        <v>159</v>
      </c>
    </row>
    <row r="331" spans="1:26" ht="32.25" thickBot="1" x14ac:dyDescent="0.25">
      <c r="A331" s="357" t="s">
        <v>188</v>
      </c>
      <c r="B331" s="358" t="s">
        <v>160</v>
      </c>
      <c r="C331" s="74" t="s">
        <v>188</v>
      </c>
      <c r="D331" s="74" t="s">
        <v>160</v>
      </c>
      <c r="E331" s="359" t="s">
        <v>188</v>
      </c>
      <c r="F331" s="360" t="s">
        <v>160</v>
      </c>
      <c r="G331" s="77" t="s">
        <v>188</v>
      </c>
      <c r="H331" s="78" t="s">
        <v>160</v>
      </c>
      <c r="I331" s="361" t="s">
        <v>188</v>
      </c>
      <c r="J331" s="362" t="s">
        <v>160</v>
      </c>
      <c r="K331" s="361" t="s">
        <v>188</v>
      </c>
      <c r="L331" s="362" t="s">
        <v>160</v>
      </c>
      <c r="M331" s="77" t="s">
        <v>188</v>
      </c>
      <c r="N331" s="78" t="s">
        <v>160</v>
      </c>
      <c r="O331" s="178" t="s">
        <v>188</v>
      </c>
      <c r="P331" s="179" t="s">
        <v>160</v>
      </c>
      <c r="Q331" s="77" t="s">
        <v>188</v>
      </c>
      <c r="R331" s="78" t="s">
        <v>160</v>
      </c>
      <c r="S331" s="178" t="s">
        <v>188</v>
      </c>
      <c r="T331" s="179" t="s">
        <v>160</v>
      </c>
      <c r="U331" s="635" t="s">
        <v>188</v>
      </c>
      <c r="V331" s="636" t="s">
        <v>160</v>
      </c>
      <c r="W331" s="703" t="s">
        <v>188</v>
      </c>
      <c r="X331" s="704" t="s">
        <v>160</v>
      </c>
      <c r="Y331" s="741" t="s">
        <v>188</v>
      </c>
      <c r="Z331" s="742" t="s">
        <v>160</v>
      </c>
    </row>
    <row r="332" spans="1:26" ht="16.5" thickTop="1" x14ac:dyDescent="0.25">
      <c r="A332" s="363"/>
      <c r="B332" s="364"/>
      <c r="C332" s="363"/>
      <c r="D332" s="364"/>
      <c r="E332" s="88"/>
      <c r="F332" s="88"/>
      <c r="G332" s="88"/>
      <c r="H332" s="88"/>
    </row>
    <row r="333" spans="1:26" ht="18.75" x14ac:dyDescent="0.3">
      <c r="E333" s="366"/>
      <c r="F333" s="366"/>
    </row>
    <row r="334" spans="1:26" ht="18.75" x14ac:dyDescent="0.3">
      <c r="A334" s="369"/>
      <c r="B334" s="370"/>
      <c r="C334" s="370"/>
      <c r="D334" s="370"/>
      <c r="E334" s="366"/>
      <c r="F334" s="366"/>
    </row>
  </sheetData>
  <mergeCells count="465">
    <mergeCell ref="S326:T326"/>
    <mergeCell ref="U326:V326"/>
    <mergeCell ref="W326:X326"/>
    <mergeCell ref="Y326:Z326"/>
    <mergeCell ref="A329:B329"/>
    <mergeCell ref="C329:D329"/>
    <mergeCell ref="E329:F329"/>
    <mergeCell ref="G329:H329"/>
    <mergeCell ref="I329:J329"/>
    <mergeCell ref="K329:L329"/>
    <mergeCell ref="M329:N329"/>
    <mergeCell ref="O329:P329"/>
    <mergeCell ref="Q329:R329"/>
    <mergeCell ref="S329:T329"/>
    <mergeCell ref="U329:V329"/>
    <mergeCell ref="W329:X329"/>
    <mergeCell ref="Y329:Z329"/>
    <mergeCell ref="A326:B326"/>
    <mergeCell ref="C326:D326"/>
    <mergeCell ref="E326:F326"/>
    <mergeCell ref="G326:H326"/>
    <mergeCell ref="I326:J326"/>
    <mergeCell ref="K326:L326"/>
    <mergeCell ref="M326:N326"/>
    <mergeCell ref="O326:P326"/>
    <mergeCell ref="Q326:R326"/>
    <mergeCell ref="S313:T313"/>
    <mergeCell ref="U313:V313"/>
    <mergeCell ref="W313:X313"/>
    <mergeCell ref="Y313:Z313"/>
    <mergeCell ref="Y316:Z316"/>
    <mergeCell ref="A318:B318"/>
    <mergeCell ref="C318:D318"/>
    <mergeCell ref="E318:F318"/>
    <mergeCell ref="G318:H318"/>
    <mergeCell ref="I318:J318"/>
    <mergeCell ref="K318:L318"/>
    <mergeCell ref="M318:N318"/>
    <mergeCell ref="O318:P318"/>
    <mergeCell ref="Q318:R318"/>
    <mergeCell ref="S318:T318"/>
    <mergeCell ref="U318:V318"/>
    <mergeCell ref="W318:X318"/>
    <mergeCell ref="Y318:Z318"/>
    <mergeCell ref="A313:B313"/>
    <mergeCell ref="C313:D313"/>
    <mergeCell ref="E313:F313"/>
    <mergeCell ref="G313:H313"/>
    <mergeCell ref="I313:J313"/>
    <mergeCell ref="K313:L313"/>
    <mergeCell ref="M313:N313"/>
    <mergeCell ref="O313:P313"/>
    <mergeCell ref="Q313:R313"/>
    <mergeCell ref="S295:T295"/>
    <mergeCell ref="U295:V295"/>
    <mergeCell ref="W295:X295"/>
    <mergeCell ref="Y295:Z295"/>
    <mergeCell ref="S300:T300"/>
    <mergeCell ref="U300:V300"/>
    <mergeCell ref="W300:X300"/>
    <mergeCell ref="Y300:Z300"/>
    <mergeCell ref="A300:B300"/>
    <mergeCell ref="C300:D300"/>
    <mergeCell ref="E300:F300"/>
    <mergeCell ref="G300:H300"/>
    <mergeCell ref="I300:J300"/>
    <mergeCell ref="K300:L300"/>
    <mergeCell ref="M300:N300"/>
    <mergeCell ref="O300:P300"/>
    <mergeCell ref="Q300:R300"/>
    <mergeCell ref="A295:B295"/>
    <mergeCell ref="C295:D295"/>
    <mergeCell ref="E295:F295"/>
    <mergeCell ref="G295:H295"/>
    <mergeCell ref="I295:J295"/>
    <mergeCell ref="K295:L295"/>
    <mergeCell ref="M295:N295"/>
    <mergeCell ref="O295:P295"/>
    <mergeCell ref="Q295:R295"/>
    <mergeCell ref="W274:X274"/>
    <mergeCell ref="Y274:Z274"/>
    <mergeCell ref="A287:B287"/>
    <mergeCell ref="C287:D287"/>
    <mergeCell ref="E287:F287"/>
    <mergeCell ref="G287:H287"/>
    <mergeCell ref="I287:J287"/>
    <mergeCell ref="K287:L287"/>
    <mergeCell ref="M287:N287"/>
    <mergeCell ref="O287:P287"/>
    <mergeCell ref="Q287:R287"/>
    <mergeCell ref="S287:T287"/>
    <mergeCell ref="U287:V287"/>
    <mergeCell ref="W287:X287"/>
    <mergeCell ref="Y287:Z287"/>
    <mergeCell ref="A274:B274"/>
    <mergeCell ref="C274:D274"/>
    <mergeCell ref="E274:F274"/>
    <mergeCell ref="G274:H274"/>
    <mergeCell ref="I274:J274"/>
    <mergeCell ref="K274:L274"/>
    <mergeCell ref="M274:N274"/>
    <mergeCell ref="O274:P274"/>
    <mergeCell ref="Q274:R274"/>
    <mergeCell ref="Y180:Z180"/>
    <mergeCell ref="Y196:Z196"/>
    <mergeCell ref="Y200:Z200"/>
    <mergeCell ref="Y213:Z213"/>
    <mergeCell ref="Y232:Z232"/>
    <mergeCell ref="Y252:Z252"/>
    <mergeCell ref="Y256:Z256"/>
    <mergeCell ref="S271:T271"/>
    <mergeCell ref="U271:V271"/>
    <mergeCell ref="W271:X271"/>
    <mergeCell ref="Y271:Z271"/>
    <mergeCell ref="S213:T213"/>
    <mergeCell ref="U213:V213"/>
    <mergeCell ref="W213:X213"/>
    <mergeCell ref="S252:T252"/>
    <mergeCell ref="U252:V252"/>
    <mergeCell ref="W252:X252"/>
    <mergeCell ref="S256:T256"/>
    <mergeCell ref="U256:V256"/>
    <mergeCell ref="W256:X256"/>
    <mergeCell ref="S274:T274"/>
    <mergeCell ref="U274:V274"/>
    <mergeCell ref="A271:B271"/>
    <mergeCell ref="C271:D271"/>
    <mergeCell ref="E271:F271"/>
    <mergeCell ref="G271:H271"/>
    <mergeCell ref="I271:J271"/>
    <mergeCell ref="K271:L271"/>
    <mergeCell ref="M271:N271"/>
    <mergeCell ref="O271:P271"/>
    <mergeCell ref="Q271:R271"/>
    <mergeCell ref="Y86:Z86"/>
    <mergeCell ref="Y94:Z94"/>
    <mergeCell ref="Y103:Z103"/>
    <mergeCell ref="Y115:Z115"/>
    <mergeCell ref="Y120:Z120"/>
    <mergeCell ref="Y130:Z130"/>
    <mergeCell ref="Y143:Z143"/>
    <mergeCell ref="Y153:Z153"/>
    <mergeCell ref="Y159:Z159"/>
    <mergeCell ref="Y13:Z13"/>
    <mergeCell ref="Y14:Z14"/>
    <mergeCell ref="Y18:Z18"/>
    <mergeCell ref="Y22:Z22"/>
    <mergeCell ref="Y33:Z33"/>
    <mergeCell ref="Y51:Z51"/>
    <mergeCell ref="Y60:Z60"/>
    <mergeCell ref="Y69:Z69"/>
    <mergeCell ref="Y80:Z80"/>
    <mergeCell ref="A10:D10"/>
    <mergeCell ref="A11:H11"/>
    <mergeCell ref="A12:H12"/>
    <mergeCell ref="A13:B13"/>
    <mergeCell ref="C13:D13"/>
    <mergeCell ref="E13:F13"/>
    <mergeCell ref="G13:H13"/>
    <mergeCell ref="A3:H3"/>
    <mergeCell ref="A4:D4"/>
    <mergeCell ref="A5:D5"/>
    <mergeCell ref="A6:D6"/>
    <mergeCell ref="A7:D7"/>
    <mergeCell ref="A8:D8"/>
    <mergeCell ref="A18:B18"/>
    <mergeCell ref="C18:D18"/>
    <mergeCell ref="E18:F18"/>
    <mergeCell ref="G18:H18"/>
    <mergeCell ref="I18:J18"/>
    <mergeCell ref="K18:L18"/>
    <mergeCell ref="U13:V13"/>
    <mergeCell ref="W13:X13"/>
    <mergeCell ref="A14:B14"/>
    <mergeCell ref="C14:D14"/>
    <mergeCell ref="E14:F14"/>
    <mergeCell ref="G14:H14"/>
    <mergeCell ref="I14:J14"/>
    <mergeCell ref="K14:L14"/>
    <mergeCell ref="M14:N14"/>
    <mergeCell ref="O14:P14"/>
    <mergeCell ref="I13:J13"/>
    <mergeCell ref="K13:L13"/>
    <mergeCell ref="M13:N13"/>
    <mergeCell ref="O13:P13"/>
    <mergeCell ref="Q13:R13"/>
    <mergeCell ref="S13:T13"/>
    <mergeCell ref="M18:N18"/>
    <mergeCell ref="O18:P18"/>
    <mergeCell ref="Q18:R18"/>
    <mergeCell ref="S18:T18"/>
    <mergeCell ref="U18:V18"/>
    <mergeCell ref="W18:X18"/>
    <mergeCell ref="Q14:R14"/>
    <mergeCell ref="S14:T14"/>
    <mergeCell ref="U14:V14"/>
    <mergeCell ref="W14:X14"/>
    <mergeCell ref="M22:N22"/>
    <mergeCell ref="O22:P22"/>
    <mergeCell ref="Q22:R22"/>
    <mergeCell ref="S22:T22"/>
    <mergeCell ref="U22:V22"/>
    <mergeCell ref="W22:X22"/>
    <mergeCell ref="A22:B22"/>
    <mergeCell ref="C22:D22"/>
    <mergeCell ref="E22:F22"/>
    <mergeCell ref="G22:H22"/>
    <mergeCell ref="I22:J22"/>
    <mergeCell ref="K22:L22"/>
    <mergeCell ref="M33:N33"/>
    <mergeCell ref="O33:P33"/>
    <mergeCell ref="Q33:R33"/>
    <mergeCell ref="S33:T33"/>
    <mergeCell ref="U33:V33"/>
    <mergeCell ref="W33:X33"/>
    <mergeCell ref="A33:B33"/>
    <mergeCell ref="C33:D33"/>
    <mergeCell ref="E33:F33"/>
    <mergeCell ref="G33:H33"/>
    <mergeCell ref="I33:J33"/>
    <mergeCell ref="K33:L33"/>
    <mergeCell ref="M51:N51"/>
    <mergeCell ref="O51:P51"/>
    <mergeCell ref="Q51:R51"/>
    <mergeCell ref="S51:T51"/>
    <mergeCell ref="U51:V51"/>
    <mergeCell ref="W51:X51"/>
    <mergeCell ref="A51:B51"/>
    <mergeCell ref="C51:D51"/>
    <mergeCell ref="E51:F51"/>
    <mergeCell ref="G51:H51"/>
    <mergeCell ref="I51:J51"/>
    <mergeCell ref="K51:L51"/>
    <mergeCell ref="M60:N60"/>
    <mergeCell ref="O60:P60"/>
    <mergeCell ref="Q60:R60"/>
    <mergeCell ref="S60:T60"/>
    <mergeCell ref="U60:V60"/>
    <mergeCell ref="W60:X60"/>
    <mergeCell ref="A60:B60"/>
    <mergeCell ref="C60:D60"/>
    <mergeCell ref="E60:F60"/>
    <mergeCell ref="G60:H60"/>
    <mergeCell ref="I60:J60"/>
    <mergeCell ref="K60:L60"/>
    <mergeCell ref="M69:N69"/>
    <mergeCell ref="O69:P69"/>
    <mergeCell ref="Q69:R69"/>
    <mergeCell ref="S69:T69"/>
    <mergeCell ref="U69:V69"/>
    <mergeCell ref="W69:X69"/>
    <mergeCell ref="A69:B69"/>
    <mergeCell ref="C69:D69"/>
    <mergeCell ref="E69:F69"/>
    <mergeCell ref="G69:H69"/>
    <mergeCell ref="I69:J69"/>
    <mergeCell ref="K69:L69"/>
    <mergeCell ref="M80:N80"/>
    <mergeCell ref="O80:P80"/>
    <mergeCell ref="Q80:R80"/>
    <mergeCell ref="S80:T80"/>
    <mergeCell ref="U80:V80"/>
    <mergeCell ref="W80:X80"/>
    <mergeCell ref="A80:B80"/>
    <mergeCell ref="C80:D80"/>
    <mergeCell ref="E80:F80"/>
    <mergeCell ref="G80:H80"/>
    <mergeCell ref="I80:J80"/>
    <mergeCell ref="K80:L80"/>
    <mergeCell ref="M86:N86"/>
    <mergeCell ref="O86:P86"/>
    <mergeCell ref="Q86:R86"/>
    <mergeCell ref="S86:T86"/>
    <mergeCell ref="U86:V86"/>
    <mergeCell ref="W86:X86"/>
    <mergeCell ref="A86:B86"/>
    <mergeCell ref="C86:D86"/>
    <mergeCell ref="E86:F86"/>
    <mergeCell ref="G86:H86"/>
    <mergeCell ref="I86:J86"/>
    <mergeCell ref="K86:L86"/>
    <mergeCell ref="M94:N94"/>
    <mergeCell ref="O94:P94"/>
    <mergeCell ref="Q94:R94"/>
    <mergeCell ref="S94:T94"/>
    <mergeCell ref="U94:V94"/>
    <mergeCell ref="W94:X94"/>
    <mergeCell ref="A94:B94"/>
    <mergeCell ref="C94:D94"/>
    <mergeCell ref="E94:F94"/>
    <mergeCell ref="G94:H94"/>
    <mergeCell ref="I94:J94"/>
    <mergeCell ref="K94:L94"/>
    <mergeCell ref="M103:N103"/>
    <mergeCell ref="O103:P103"/>
    <mergeCell ref="Q103:R103"/>
    <mergeCell ref="S103:T103"/>
    <mergeCell ref="U103:V103"/>
    <mergeCell ref="W103:X103"/>
    <mergeCell ref="A103:B103"/>
    <mergeCell ref="C103:D103"/>
    <mergeCell ref="E103:F103"/>
    <mergeCell ref="G103:H103"/>
    <mergeCell ref="I103:J103"/>
    <mergeCell ref="K103:L103"/>
    <mergeCell ref="S115:T115"/>
    <mergeCell ref="U115:V115"/>
    <mergeCell ref="W115:X115"/>
    <mergeCell ref="A115:B115"/>
    <mergeCell ref="C115:D115"/>
    <mergeCell ref="E115:F115"/>
    <mergeCell ref="G115:H115"/>
    <mergeCell ref="I115:J115"/>
    <mergeCell ref="K115:L115"/>
    <mergeCell ref="E116:F118"/>
    <mergeCell ref="A120:B120"/>
    <mergeCell ref="C120:D120"/>
    <mergeCell ref="E120:F120"/>
    <mergeCell ref="G120:H120"/>
    <mergeCell ref="I120:J120"/>
    <mergeCell ref="M115:N115"/>
    <mergeCell ref="O115:P115"/>
    <mergeCell ref="Q115:R115"/>
    <mergeCell ref="W120:X120"/>
    <mergeCell ref="A130:B130"/>
    <mergeCell ref="C130:D130"/>
    <mergeCell ref="E130:F130"/>
    <mergeCell ref="G130:H130"/>
    <mergeCell ref="I130:J130"/>
    <mergeCell ref="K130:L130"/>
    <mergeCell ref="M130:N130"/>
    <mergeCell ref="O130:P130"/>
    <mergeCell ref="Q130:R130"/>
    <mergeCell ref="K120:L120"/>
    <mergeCell ref="M120:N120"/>
    <mergeCell ref="O120:P120"/>
    <mergeCell ref="Q120:R120"/>
    <mergeCell ref="S120:T120"/>
    <mergeCell ref="U120:V120"/>
    <mergeCell ref="S130:T130"/>
    <mergeCell ref="U130:V130"/>
    <mergeCell ref="W130:X130"/>
    <mergeCell ref="S143:T143"/>
    <mergeCell ref="U143:V143"/>
    <mergeCell ref="W143:X143"/>
    <mergeCell ref="A153:B153"/>
    <mergeCell ref="C153:D153"/>
    <mergeCell ref="E153:F153"/>
    <mergeCell ref="G153:H153"/>
    <mergeCell ref="I153:J153"/>
    <mergeCell ref="W153:X153"/>
    <mergeCell ref="K153:L153"/>
    <mergeCell ref="M153:N153"/>
    <mergeCell ref="O153:P153"/>
    <mergeCell ref="Q153:R153"/>
    <mergeCell ref="S153:T153"/>
    <mergeCell ref="U153:V153"/>
    <mergeCell ref="A143:B143"/>
    <mergeCell ref="C143:D143"/>
    <mergeCell ref="E143:F143"/>
    <mergeCell ref="G143:H143"/>
    <mergeCell ref="I143:J143"/>
    <mergeCell ref="K143:L143"/>
    <mergeCell ref="M143:N143"/>
    <mergeCell ref="O143:P143"/>
    <mergeCell ref="Q143:R143"/>
    <mergeCell ref="S159:T159"/>
    <mergeCell ref="U159:V159"/>
    <mergeCell ref="W159:X159"/>
    <mergeCell ref="A180:B180"/>
    <mergeCell ref="C180:D180"/>
    <mergeCell ref="E180:F180"/>
    <mergeCell ref="G180:H180"/>
    <mergeCell ref="I180:J180"/>
    <mergeCell ref="K180:L180"/>
    <mergeCell ref="M180:N180"/>
    <mergeCell ref="O180:P180"/>
    <mergeCell ref="Q180:R180"/>
    <mergeCell ref="S180:T180"/>
    <mergeCell ref="U180:V180"/>
    <mergeCell ref="W180:X180"/>
    <mergeCell ref="A159:B159"/>
    <mergeCell ref="C159:D159"/>
    <mergeCell ref="E159:F159"/>
    <mergeCell ref="G159:H159"/>
    <mergeCell ref="I159:J159"/>
    <mergeCell ref="K159:L159"/>
    <mergeCell ref="M159:N159"/>
    <mergeCell ref="O159:P159"/>
    <mergeCell ref="Q159:R159"/>
    <mergeCell ref="A196:B196"/>
    <mergeCell ref="C196:D196"/>
    <mergeCell ref="E196:F196"/>
    <mergeCell ref="G196:H196"/>
    <mergeCell ref="I196:J196"/>
    <mergeCell ref="W196:X196"/>
    <mergeCell ref="A200:B200"/>
    <mergeCell ref="C200:D200"/>
    <mergeCell ref="E200:F200"/>
    <mergeCell ref="G200:H200"/>
    <mergeCell ref="I200:J200"/>
    <mergeCell ref="K200:L200"/>
    <mergeCell ref="M200:N200"/>
    <mergeCell ref="O200:P200"/>
    <mergeCell ref="Q200:R200"/>
    <mergeCell ref="K196:L196"/>
    <mergeCell ref="M196:N196"/>
    <mergeCell ref="O196:P196"/>
    <mergeCell ref="Q196:R196"/>
    <mergeCell ref="S196:T196"/>
    <mergeCell ref="U196:V196"/>
    <mergeCell ref="S200:T200"/>
    <mergeCell ref="U200:V200"/>
    <mergeCell ref="W200:X200"/>
    <mergeCell ref="A232:B232"/>
    <mergeCell ref="C232:D232"/>
    <mergeCell ref="E232:F232"/>
    <mergeCell ref="G232:H232"/>
    <mergeCell ref="I232:J232"/>
    <mergeCell ref="W232:X232"/>
    <mergeCell ref="K232:L232"/>
    <mergeCell ref="M232:N232"/>
    <mergeCell ref="O232:P232"/>
    <mergeCell ref="Q232:R232"/>
    <mergeCell ref="S232:T232"/>
    <mergeCell ref="U232:V232"/>
    <mergeCell ref="A213:B213"/>
    <mergeCell ref="C213:D213"/>
    <mergeCell ref="E213:F213"/>
    <mergeCell ref="G213:H213"/>
    <mergeCell ref="I213:J213"/>
    <mergeCell ref="K213:L213"/>
    <mergeCell ref="M213:N213"/>
    <mergeCell ref="O213:P213"/>
    <mergeCell ref="Q213:R213"/>
    <mergeCell ref="A256:B256"/>
    <mergeCell ref="C256:D256"/>
    <mergeCell ref="E256:F256"/>
    <mergeCell ref="G256:H256"/>
    <mergeCell ref="I256:J256"/>
    <mergeCell ref="K256:L256"/>
    <mergeCell ref="M256:N256"/>
    <mergeCell ref="O256:P256"/>
    <mergeCell ref="Q256:R256"/>
    <mergeCell ref="A252:B252"/>
    <mergeCell ref="C252:D252"/>
    <mergeCell ref="E252:F252"/>
    <mergeCell ref="G252:H252"/>
    <mergeCell ref="I252:J252"/>
    <mergeCell ref="K252:L252"/>
    <mergeCell ref="M252:N252"/>
    <mergeCell ref="O252:P252"/>
    <mergeCell ref="Q252:R252"/>
    <mergeCell ref="S316:T316"/>
    <mergeCell ref="U316:V316"/>
    <mergeCell ref="W316:X316"/>
    <mergeCell ref="A316:B316"/>
    <mergeCell ref="C316:D316"/>
    <mergeCell ref="E316:F316"/>
    <mergeCell ref="G316:H316"/>
    <mergeCell ref="I316:J316"/>
    <mergeCell ref="K316:L316"/>
    <mergeCell ref="M316:N316"/>
    <mergeCell ref="O316:P316"/>
    <mergeCell ref="Q316:R316"/>
  </mergeCells>
  <pageMargins left="0.70866141732283472" right="0.70866141732283472" top="0.74803149606299213" bottom="0.74803149606299213" header="0.31496062992125984" footer="0.31496062992125984"/>
  <pageSetup paperSize="9" scale="22" orientation="landscape" r:id="rId1"/>
  <rowBreaks count="6" manualBreakCount="6">
    <brk id="50" max="16383" man="1"/>
    <brk id="114" max="16383" man="1"/>
    <brk id="179" max="16383" man="1"/>
    <brk id="212" max="16383" man="1"/>
    <brk id="268" max="16383" man="1"/>
    <brk id="31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R961"/>
  <sheetViews>
    <sheetView zoomScaleNormal="100" workbookViewId="0"/>
  </sheetViews>
  <sheetFormatPr defaultColWidth="8.85546875" defaultRowHeight="15" x14ac:dyDescent="0.25"/>
  <cols>
    <col min="1" max="3" width="40.85546875" style="779" customWidth="1"/>
    <col min="4" max="7" width="8.85546875" style="756"/>
    <col min="8" max="8" width="48.28515625" style="756" customWidth="1"/>
    <col min="9" max="16384" width="8.85546875" style="756"/>
  </cols>
  <sheetData>
    <row r="1" spans="1:226" s="47" customFormat="1" ht="23.25" x14ac:dyDescent="0.35">
      <c r="A1" s="44" t="s">
        <v>300</v>
      </c>
      <c r="B1" s="45"/>
      <c r="C1" s="46"/>
      <c r="D1" s="46"/>
      <c r="E1" s="46"/>
      <c r="F1" s="46"/>
      <c r="K1" s="48"/>
      <c r="L1" s="48"/>
      <c r="U1" s="51"/>
      <c r="V1" s="51"/>
      <c r="W1" s="51"/>
      <c r="X1" s="51"/>
      <c r="Y1" s="51"/>
      <c r="Z1" s="51"/>
    </row>
    <row r="2" spans="1:226" s="47" customFormat="1" ht="21" x14ac:dyDescent="0.35">
      <c r="A2" s="52" t="s">
        <v>731</v>
      </c>
      <c r="B2" s="49"/>
      <c r="C2" s="50"/>
      <c r="D2" s="50"/>
      <c r="E2" s="50"/>
      <c r="F2" s="50"/>
      <c r="G2" s="50"/>
      <c r="H2" s="50"/>
      <c r="I2" s="50"/>
      <c r="J2" s="50"/>
      <c r="K2" s="51"/>
      <c r="L2" s="51"/>
      <c r="M2" s="50"/>
      <c r="N2" s="50"/>
      <c r="O2" s="50"/>
      <c r="P2" s="50"/>
      <c r="Q2" s="50"/>
      <c r="R2" s="50"/>
      <c r="S2" s="50"/>
      <c r="T2" s="50"/>
      <c r="U2" s="572"/>
      <c r="V2" s="572"/>
      <c r="W2" s="572"/>
      <c r="X2" s="572"/>
      <c r="Y2" s="572"/>
      <c r="Z2" s="572"/>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row>
    <row r="3" spans="1:226" s="47" customFormat="1" ht="15" customHeight="1" x14ac:dyDescent="0.35">
      <c r="A3" s="951"/>
      <c r="B3" s="951"/>
      <c r="C3" s="951"/>
      <c r="D3" s="951"/>
      <c r="E3" s="951"/>
      <c r="F3" s="951"/>
      <c r="G3" s="951"/>
      <c r="H3" s="951"/>
      <c r="I3" s="50"/>
      <c r="J3" s="50"/>
      <c r="K3" s="51"/>
      <c r="L3" s="51"/>
      <c r="M3" s="50"/>
      <c r="N3" s="50"/>
      <c r="O3" s="50"/>
      <c r="P3" s="50"/>
      <c r="Q3" s="50"/>
      <c r="R3" s="50"/>
      <c r="S3" s="50"/>
      <c r="T3" s="50"/>
      <c r="U3" s="572"/>
      <c r="V3" s="572"/>
      <c r="W3" s="572"/>
      <c r="X3" s="572"/>
      <c r="Y3" s="572"/>
      <c r="Z3" s="572"/>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row>
    <row r="4" spans="1:226" s="47" customFormat="1" ht="18.75" x14ac:dyDescent="0.3">
      <c r="A4" s="952" t="s">
        <v>386</v>
      </c>
      <c r="B4" s="952"/>
      <c r="C4" s="952"/>
      <c r="D4" s="952"/>
      <c r="F4" s="365"/>
      <c r="G4" s="366"/>
      <c r="H4" s="366"/>
      <c r="I4" s="366"/>
      <c r="J4" s="366"/>
      <c r="K4" s="367"/>
      <c r="L4" s="367"/>
      <c r="M4" s="366"/>
      <c r="N4" s="366"/>
      <c r="O4" s="366"/>
      <c r="P4" s="366"/>
      <c r="Q4" s="365"/>
      <c r="R4" s="365"/>
      <c r="S4" s="365"/>
      <c r="T4" s="365"/>
      <c r="U4" s="51"/>
      <c r="V4" s="51"/>
      <c r="W4" s="51"/>
      <c r="X4" s="51"/>
      <c r="Y4" s="51"/>
      <c r="Z4" s="51"/>
    </row>
    <row r="5" spans="1:226" s="47" customFormat="1" ht="18.75" x14ac:dyDescent="0.3">
      <c r="A5" s="960" t="s">
        <v>732</v>
      </c>
      <c r="B5" s="960"/>
      <c r="C5" s="368"/>
      <c r="D5" s="368"/>
      <c r="E5" s="368"/>
      <c r="F5" s="365"/>
      <c r="G5" s="366"/>
      <c r="H5" s="366"/>
      <c r="I5" s="366"/>
      <c r="J5" s="366"/>
      <c r="K5" s="367"/>
      <c r="L5" s="367"/>
      <c r="M5" s="366"/>
      <c r="N5" s="366"/>
      <c r="O5" s="366"/>
      <c r="P5" s="366"/>
      <c r="Q5" s="365"/>
      <c r="R5" s="365"/>
      <c r="S5" s="365"/>
      <c r="T5" s="365"/>
      <c r="U5" s="51"/>
      <c r="V5" s="51"/>
      <c r="W5" s="51"/>
      <c r="X5" s="51"/>
      <c r="Y5" s="51"/>
      <c r="Z5" s="51"/>
    </row>
    <row r="6" spans="1:226" s="47" customFormat="1" ht="18.75" x14ac:dyDescent="0.3">
      <c r="A6" s="954" t="s">
        <v>733</v>
      </c>
      <c r="B6" s="954"/>
      <c r="C6" s="750"/>
      <c r="D6" s="750"/>
      <c r="E6" s="368"/>
      <c r="F6" s="457"/>
      <c r="G6" s="366"/>
      <c r="H6" s="366"/>
      <c r="I6" s="366"/>
      <c r="J6" s="366"/>
      <c r="K6" s="367"/>
      <c r="L6" s="367"/>
      <c r="M6" s="366"/>
      <c r="N6" s="366"/>
      <c r="O6" s="366"/>
      <c r="P6" s="366"/>
      <c r="Q6" s="365"/>
      <c r="R6" s="365"/>
      <c r="S6" s="365"/>
      <c r="T6" s="365"/>
      <c r="U6" s="51"/>
      <c r="V6" s="51"/>
      <c r="W6" s="51"/>
      <c r="X6" s="51"/>
      <c r="Y6" s="51"/>
      <c r="Z6" s="51"/>
    </row>
    <row r="7" spans="1:226" s="47" customFormat="1" ht="18.75" x14ac:dyDescent="0.3">
      <c r="A7" s="955" t="s">
        <v>734</v>
      </c>
      <c r="B7" s="955"/>
      <c r="C7" s="751"/>
      <c r="D7" s="751"/>
      <c r="E7" s="366"/>
      <c r="F7" s="366"/>
      <c r="K7" s="51"/>
      <c r="L7" s="51"/>
      <c r="Q7" s="206"/>
      <c r="R7" s="206"/>
      <c r="S7" s="206"/>
      <c r="T7" s="206"/>
      <c r="U7" s="51"/>
      <c r="V7" s="51"/>
      <c r="W7" s="51"/>
      <c r="X7" s="51"/>
      <c r="Y7" s="51"/>
      <c r="Z7" s="51"/>
    </row>
    <row r="8" spans="1:226" s="47" customFormat="1" ht="18.75" x14ac:dyDescent="0.3">
      <c r="A8" s="956" t="s">
        <v>735</v>
      </c>
      <c r="B8" s="956"/>
      <c r="C8" s="752"/>
      <c r="D8" s="752"/>
      <c r="E8" s="366"/>
      <c r="F8" s="366"/>
      <c r="K8" s="51"/>
      <c r="L8" s="51"/>
      <c r="Q8" s="206"/>
      <c r="R8" s="206"/>
      <c r="S8" s="206"/>
      <c r="T8" s="206"/>
      <c r="U8" s="51"/>
      <c r="V8" s="51"/>
      <c r="W8" s="51"/>
      <c r="X8" s="51"/>
      <c r="Y8" s="51"/>
      <c r="Z8" s="51"/>
    </row>
    <row r="9" spans="1:226" s="47" customFormat="1" ht="18.75" x14ac:dyDescent="0.3">
      <c r="A9" s="961" t="s">
        <v>736</v>
      </c>
      <c r="B9" s="961"/>
      <c r="C9" s="393"/>
      <c r="D9" s="393"/>
      <c r="E9" s="366"/>
      <c r="F9" s="366"/>
      <c r="K9" s="51"/>
      <c r="L9" s="51"/>
      <c r="Q9" s="206"/>
      <c r="R9" s="206"/>
      <c r="S9" s="206"/>
      <c r="T9" s="206"/>
      <c r="U9" s="51"/>
      <c r="V9" s="51"/>
      <c r="W9" s="51"/>
      <c r="X9" s="51"/>
      <c r="Y9" s="51"/>
      <c r="Z9" s="51"/>
    </row>
    <row r="10" spans="1:226" s="47" customFormat="1" ht="15" customHeight="1" x14ac:dyDescent="0.3">
      <c r="A10" s="944" t="s">
        <v>737</v>
      </c>
      <c r="B10" s="944"/>
      <c r="C10" s="753"/>
      <c r="D10" s="753"/>
      <c r="E10" s="366"/>
      <c r="F10" s="366"/>
      <c r="K10" s="51"/>
      <c r="L10" s="51"/>
      <c r="Q10" s="206"/>
      <c r="R10" s="206"/>
      <c r="S10" s="206"/>
      <c r="T10" s="206"/>
      <c r="U10" s="51"/>
      <c r="V10" s="51"/>
      <c r="W10" s="51"/>
      <c r="X10" s="51"/>
      <c r="Y10" s="51"/>
      <c r="Z10" s="51"/>
    </row>
    <row r="11" spans="1:226" s="47" customFormat="1" ht="86.45" customHeight="1" x14ac:dyDescent="0.25">
      <c r="A11" s="962" t="s">
        <v>738</v>
      </c>
      <c r="B11" s="962"/>
      <c r="C11" s="962"/>
      <c r="D11" s="754"/>
      <c r="E11" s="754"/>
      <c r="F11" s="754"/>
      <c r="G11" s="754"/>
      <c r="H11" s="754"/>
      <c r="K11" s="51"/>
      <c r="L11" s="51"/>
      <c r="Q11" s="206"/>
      <c r="R11" s="206"/>
      <c r="S11" s="206"/>
      <c r="T11" s="206"/>
      <c r="U11" s="51"/>
      <c r="V11" s="51"/>
      <c r="W11" s="51"/>
      <c r="X11" s="51"/>
      <c r="Y11" s="51"/>
      <c r="Z11" s="51"/>
    </row>
    <row r="12" spans="1:226" ht="30" customHeight="1" x14ac:dyDescent="0.25">
      <c r="A12" s="755">
        <v>2017</v>
      </c>
      <c r="B12" s="755">
        <v>2018</v>
      </c>
      <c r="C12" s="755">
        <v>2019</v>
      </c>
    </row>
    <row r="13" spans="1:226" ht="54" customHeight="1" x14ac:dyDescent="0.25">
      <c r="A13" s="757" t="s">
        <v>260</v>
      </c>
      <c r="B13" s="757" t="s">
        <v>260</v>
      </c>
      <c r="C13" s="757" t="s">
        <v>260</v>
      </c>
    </row>
    <row r="14" spans="1:226" ht="26.45" customHeight="1" x14ac:dyDescent="0.25">
      <c r="A14" s="758" t="s">
        <v>739</v>
      </c>
      <c r="B14" s="758" t="s">
        <v>739</v>
      </c>
      <c r="C14" s="759" t="s">
        <v>739</v>
      </c>
    </row>
    <row r="15" spans="1:226" x14ac:dyDescent="0.25">
      <c r="A15" s="760" t="s">
        <v>740</v>
      </c>
      <c r="B15" s="761" t="s">
        <v>740</v>
      </c>
      <c r="C15" s="761" t="s">
        <v>740</v>
      </c>
    </row>
    <row r="16" spans="1:226" x14ac:dyDescent="0.25">
      <c r="A16" s="760" t="s">
        <v>741</v>
      </c>
      <c r="B16" s="761" t="s">
        <v>741</v>
      </c>
      <c r="C16" s="761" t="s">
        <v>741</v>
      </c>
    </row>
    <row r="17" spans="1:4" ht="31.9" customHeight="1" x14ac:dyDescent="0.25">
      <c r="A17" s="760" t="s">
        <v>742</v>
      </c>
      <c r="B17" s="761" t="s">
        <v>742</v>
      </c>
      <c r="C17" s="761" t="s">
        <v>742</v>
      </c>
    </row>
    <row r="18" spans="1:4" ht="30" x14ac:dyDescent="0.25">
      <c r="A18" s="760" t="s">
        <v>743</v>
      </c>
      <c r="B18" s="761" t="s">
        <v>743</v>
      </c>
      <c r="C18" s="762"/>
      <c r="D18" s="763"/>
    </row>
    <row r="19" spans="1:4" ht="45" x14ac:dyDescent="0.25">
      <c r="A19" s="760" t="s">
        <v>744</v>
      </c>
      <c r="B19" s="761" t="s">
        <v>744</v>
      </c>
      <c r="C19" s="761" t="s">
        <v>744</v>
      </c>
    </row>
    <row r="20" spans="1:4" ht="28.15" customHeight="1" x14ac:dyDescent="0.25">
      <c r="A20" s="758" t="s">
        <v>745</v>
      </c>
      <c r="B20" s="764" t="s">
        <v>745</v>
      </c>
      <c r="C20" s="759" t="s">
        <v>745</v>
      </c>
    </row>
    <row r="21" spans="1:4" ht="30" x14ac:dyDescent="0.25">
      <c r="A21" s="760" t="s">
        <v>746</v>
      </c>
      <c r="B21" s="761" t="s">
        <v>746</v>
      </c>
      <c r="C21" s="761" t="s">
        <v>746</v>
      </c>
    </row>
    <row r="22" spans="1:4" ht="30" x14ac:dyDescent="0.25">
      <c r="A22" s="760" t="s">
        <v>747</v>
      </c>
      <c r="B22" s="761" t="s">
        <v>747</v>
      </c>
      <c r="C22" s="765" t="s">
        <v>748</v>
      </c>
    </row>
    <row r="23" spans="1:4" ht="30" x14ac:dyDescent="0.25">
      <c r="A23" s="760" t="s">
        <v>749</v>
      </c>
      <c r="B23" s="761" t="s">
        <v>749</v>
      </c>
      <c r="C23" s="761" t="s">
        <v>749</v>
      </c>
    </row>
    <row r="24" spans="1:4" ht="30" x14ac:dyDescent="0.25">
      <c r="A24" s="760" t="s">
        <v>750</v>
      </c>
      <c r="B24" s="766"/>
      <c r="C24" s="761"/>
    </row>
    <row r="25" spans="1:4" ht="48.6" customHeight="1" x14ac:dyDescent="0.25">
      <c r="A25" s="760"/>
      <c r="B25" s="760"/>
      <c r="C25" s="767" t="s">
        <v>751</v>
      </c>
      <c r="D25" s="763"/>
    </row>
    <row r="26" spans="1:4" ht="64.900000000000006" customHeight="1" x14ac:dyDescent="0.25">
      <c r="A26" s="757" t="s">
        <v>261</v>
      </c>
      <c r="B26" s="757" t="s">
        <v>261</v>
      </c>
      <c r="C26" s="757" t="s">
        <v>261</v>
      </c>
    </row>
    <row r="27" spans="1:4" ht="57.6" customHeight="1" x14ac:dyDescent="0.25">
      <c r="A27" s="758" t="s">
        <v>752</v>
      </c>
      <c r="B27" s="758" t="s">
        <v>752</v>
      </c>
      <c r="C27" s="758" t="s">
        <v>752</v>
      </c>
    </row>
    <row r="28" spans="1:4" ht="30" x14ac:dyDescent="0.25">
      <c r="A28" s="760" t="s">
        <v>753</v>
      </c>
      <c r="B28" s="761" t="s">
        <v>753</v>
      </c>
      <c r="C28" s="761" t="s">
        <v>753</v>
      </c>
    </row>
    <row r="29" spans="1:4" ht="45" x14ac:dyDescent="0.25">
      <c r="A29" s="760" t="s">
        <v>754</v>
      </c>
      <c r="B29" s="761" t="s">
        <v>754</v>
      </c>
      <c r="C29" s="761" t="s">
        <v>754</v>
      </c>
    </row>
    <row r="30" spans="1:4" ht="30" x14ac:dyDescent="0.25">
      <c r="A30" s="760" t="s">
        <v>755</v>
      </c>
      <c r="B30" s="761" t="s">
        <v>755</v>
      </c>
      <c r="C30" s="761" t="s">
        <v>755</v>
      </c>
    </row>
    <row r="31" spans="1:4" ht="60" x14ac:dyDescent="0.25">
      <c r="A31" s="760" t="s">
        <v>756</v>
      </c>
      <c r="B31" s="761" t="s">
        <v>756</v>
      </c>
      <c r="C31" s="761" t="s">
        <v>756</v>
      </c>
    </row>
    <row r="32" spans="1:4" ht="90" x14ac:dyDescent="0.25">
      <c r="A32" s="760" t="s">
        <v>757</v>
      </c>
      <c r="B32" s="761" t="s">
        <v>757</v>
      </c>
      <c r="C32" s="761" t="s">
        <v>757</v>
      </c>
    </row>
    <row r="33" spans="1:4" ht="48.6" customHeight="1" x14ac:dyDescent="0.25">
      <c r="A33" s="757" t="s">
        <v>262</v>
      </c>
      <c r="B33" s="757" t="s">
        <v>262</v>
      </c>
      <c r="C33" s="757" t="s">
        <v>262</v>
      </c>
    </row>
    <row r="34" spans="1:4" ht="34.9" customHeight="1" x14ac:dyDescent="0.25">
      <c r="A34" s="758" t="s">
        <v>758</v>
      </c>
      <c r="B34" s="764" t="s">
        <v>758</v>
      </c>
      <c r="C34" s="759" t="s">
        <v>758</v>
      </c>
    </row>
    <row r="35" spans="1:4" ht="30" x14ac:dyDescent="0.25">
      <c r="A35" s="760" t="s">
        <v>759</v>
      </c>
      <c r="B35" s="761" t="s">
        <v>759</v>
      </c>
      <c r="C35" s="761" t="s">
        <v>759</v>
      </c>
    </row>
    <row r="36" spans="1:4" ht="45" x14ac:dyDescent="0.25">
      <c r="A36" s="760" t="s">
        <v>760</v>
      </c>
      <c r="B36" s="761" t="s">
        <v>760</v>
      </c>
      <c r="C36" s="761" t="s">
        <v>760</v>
      </c>
    </row>
    <row r="37" spans="1:4" ht="30" x14ac:dyDescent="0.25">
      <c r="A37" s="760" t="s">
        <v>761</v>
      </c>
      <c r="B37" s="761" t="s">
        <v>761</v>
      </c>
      <c r="C37" s="766"/>
    </row>
    <row r="38" spans="1:4" ht="45" x14ac:dyDescent="0.25">
      <c r="A38" s="760" t="s">
        <v>762</v>
      </c>
      <c r="B38" s="765" t="s">
        <v>763</v>
      </c>
      <c r="C38" s="766"/>
      <c r="D38" s="763"/>
    </row>
    <row r="39" spans="1:4" ht="49.9" customHeight="1" x14ac:dyDescent="0.25">
      <c r="A39" s="760" t="s">
        <v>764</v>
      </c>
      <c r="B39" s="761" t="s">
        <v>764</v>
      </c>
      <c r="C39" s="761" t="s">
        <v>764</v>
      </c>
    </row>
    <row r="40" spans="1:4" ht="55.15" customHeight="1" x14ac:dyDescent="0.25">
      <c r="A40" s="760" t="s">
        <v>765</v>
      </c>
      <c r="B40" s="768" t="s">
        <v>765</v>
      </c>
      <c r="C40" s="761" t="s">
        <v>765</v>
      </c>
    </row>
    <row r="41" spans="1:4" ht="24" customHeight="1" x14ac:dyDescent="0.25">
      <c r="A41" s="758" t="s">
        <v>766</v>
      </c>
      <c r="B41" s="758" t="s">
        <v>766</v>
      </c>
      <c r="C41" s="766"/>
      <c r="D41" s="763"/>
    </row>
    <row r="42" spans="1:4" ht="18" customHeight="1" x14ac:dyDescent="0.25">
      <c r="A42" s="760" t="s">
        <v>767</v>
      </c>
      <c r="B42" s="761" t="s">
        <v>767</v>
      </c>
      <c r="C42" s="766"/>
      <c r="D42" s="763"/>
    </row>
    <row r="43" spans="1:4" ht="30" x14ac:dyDescent="0.25">
      <c r="A43" s="760" t="s">
        <v>768</v>
      </c>
      <c r="B43" s="761" t="s">
        <v>768</v>
      </c>
      <c r="C43" s="766"/>
      <c r="D43" s="763"/>
    </row>
    <row r="44" spans="1:4" ht="54" customHeight="1" x14ac:dyDescent="0.25">
      <c r="A44" s="758" t="s">
        <v>769</v>
      </c>
      <c r="B44" s="758" t="s">
        <v>769</v>
      </c>
      <c r="C44" s="758" t="s">
        <v>769</v>
      </c>
    </row>
    <row r="45" spans="1:4" ht="60" x14ac:dyDescent="0.25">
      <c r="A45" s="760" t="s">
        <v>770</v>
      </c>
      <c r="B45" s="761" t="s">
        <v>771</v>
      </c>
      <c r="C45" s="761" t="s">
        <v>771</v>
      </c>
    </row>
    <row r="46" spans="1:4" ht="60" x14ac:dyDescent="0.25">
      <c r="A46" s="760" t="s">
        <v>772</v>
      </c>
      <c r="B46" s="761" t="s">
        <v>773</v>
      </c>
      <c r="C46" s="761" t="s">
        <v>773</v>
      </c>
    </row>
    <row r="47" spans="1:4" ht="30" x14ac:dyDescent="0.25">
      <c r="A47" s="760" t="s">
        <v>774</v>
      </c>
      <c r="B47" s="761" t="s">
        <v>774</v>
      </c>
      <c r="C47" s="761" t="s">
        <v>774</v>
      </c>
    </row>
    <row r="48" spans="1:4" ht="43.9" customHeight="1" x14ac:dyDescent="0.25">
      <c r="A48" s="758" t="s">
        <v>775</v>
      </c>
      <c r="B48" s="758" t="s">
        <v>775</v>
      </c>
      <c r="C48" s="759" t="s">
        <v>775</v>
      </c>
    </row>
    <row r="49" spans="1:4" ht="37.15" customHeight="1" x14ac:dyDescent="0.25">
      <c r="A49" s="760" t="s">
        <v>776</v>
      </c>
      <c r="B49" s="761" t="s">
        <v>776</v>
      </c>
      <c r="C49" s="768" t="s">
        <v>776</v>
      </c>
      <c r="D49" s="763"/>
    </row>
    <row r="50" spans="1:4" ht="30" x14ac:dyDescent="0.25">
      <c r="A50" s="760" t="s">
        <v>777</v>
      </c>
      <c r="B50" s="762"/>
      <c r="C50" s="761"/>
    </row>
    <row r="51" spans="1:4" ht="30" x14ac:dyDescent="0.25">
      <c r="A51" s="760" t="s">
        <v>778</v>
      </c>
      <c r="B51" s="761" t="s">
        <v>778</v>
      </c>
      <c r="C51" s="761" t="s">
        <v>778</v>
      </c>
    </row>
    <row r="52" spans="1:4" ht="37.9" customHeight="1" x14ac:dyDescent="0.25">
      <c r="A52" s="758" t="s">
        <v>779</v>
      </c>
      <c r="B52" s="758" t="s">
        <v>779</v>
      </c>
      <c r="C52" s="759" t="s">
        <v>779</v>
      </c>
    </row>
    <row r="53" spans="1:4" ht="30" x14ac:dyDescent="0.25">
      <c r="A53" s="760" t="s">
        <v>780</v>
      </c>
      <c r="B53" s="761" t="s">
        <v>780</v>
      </c>
      <c r="C53" s="761" t="s">
        <v>780</v>
      </c>
    </row>
    <row r="54" spans="1:4" ht="30" x14ac:dyDescent="0.25">
      <c r="A54" s="760" t="s">
        <v>781</v>
      </c>
      <c r="B54" s="761" t="s">
        <v>781</v>
      </c>
      <c r="C54" s="761" t="s">
        <v>781</v>
      </c>
    </row>
    <row r="55" spans="1:4" ht="60" x14ac:dyDescent="0.25">
      <c r="A55" s="760" t="s">
        <v>782</v>
      </c>
      <c r="B55" s="762"/>
      <c r="C55" s="761"/>
    </row>
    <row r="56" spans="1:4" ht="35.450000000000003" customHeight="1" x14ac:dyDescent="0.25">
      <c r="A56" s="760" t="s">
        <v>783</v>
      </c>
      <c r="B56" s="761" t="s">
        <v>783</v>
      </c>
      <c r="C56" s="768" t="s">
        <v>784</v>
      </c>
      <c r="D56" s="763"/>
    </row>
    <row r="57" spans="1:4" ht="30" x14ac:dyDescent="0.25">
      <c r="A57" s="760" t="s">
        <v>785</v>
      </c>
      <c r="B57" s="762"/>
      <c r="C57" s="761"/>
      <c r="D57" s="763"/>
    </row>
    <row r="58" spans="1:4" ht="45" x14ac:dyDescent="0.25">
      <c r="A58" s="760" t="s">
        <v>786</v>
      </c>
      <c r="B58" s="761" t="s">
        <v>786</v>
      </c>
      <c r="C58" s="766"/>
      <c r="D58" s="763"/>
    </row>
    <row r="59" spans="1:4" ht="45" x14ac:dyDescent="0.25">
      <c r="A59" s="760" t="s">
        <v>787</v>
      </c>
      <c r="B59" s="761" t="s">
        <v>787</v>
      </c>
      <c r="C59" s="761" t="s">
        <v>787</v>
      </c>
    </row>
    <row r="60" spans="1:4" ht="45" x14ac:dyDescent="0.25">
      <c r="A60" s="760" t="s">
        <v>788</v>
      </c>
      <c r="B60" s="761" t="s">
        <v>788</v>
      </c>
      <c r="C60" s="761" t="s">
        <v>788</v>
      </c>
    </row>
    <row r="61" spans="1:4" ht="45" x14ac:dyDescent="0.25">
      <c r="A61" s="760" t="s">
        <v>789</v>
      </c>
      <c r="B61" s="761" t="s">
        <v>789</v>
      </c>
      <c r="C61" s="761" t="s">
        <v>789</v>
      </c>
    </row>
    <row r="62" spans="1:4" ht="36.6" customHeight="1" x14ac:dyDescent="0.25">
      <c r="A62" s="760"/>
      <c r="B62" s="761"/>
      <c r="C62" s="767" t="s">
        <v>790</v>
      </c>
      <c r="D62" s="763"/>
    </row>
    <row r="63" spans="1:4" ht="39.6" customHeight="1" x14ac:dyDescent="0.25">
      <c r="A63" s="760"/>
      <c r="B63" s="761"/>
      <c r="C63" s="767" t="s">
        <v>791</v>
      </c>
      <c r="D63" s="763"/>
    </row>
    <row r="64" spans="1:4" ht="40.15" customHeight="1" x14ac:dyDescent="0.25">
      <c r="A64" s="758" t="s">
        <v>792</v>
      </c>
      <c r="B64" s="758" t="s">
        <v>792</v>
      </c>
      <c r="C64" s="758" t="s">
        <v>792</v>
      </c>
    </row>
    <row r="65" spans="1:3" ht="30" x14ac:dyDescent="0.25">
      <c r="A65" s="760" t="s">
        <v>793</v>
      </c>
      <c r="B65" s="761" t="s">
        <v>793</v>
      </c>
      <c r="C65" s="761" t="s">
        <v>793</v>
      </c>
    </row>
    <row r="66" spans="1:3" ht="30" x14ac:dyDescent="0.25">
      <c r="A66" s="760" t="s">
        <v>794</v>
      </c>
      <c r="B66" s="761" t="s">
        <v>794</v>
      </c>
      <c r="C66" s="761" t="s">
        <v>794</v>
      </c>
    </row>
    <row r="67" spans="1:3" x14ac:dyDescent="0.25">
      <c r="A67" s="760" t="s">
        <v>795</v>
      </c>
      <c r="B67" s="761" t="s">
        <v>795</v>
      </c>
      <c r="C67" s="761" t="s">
        <v>795</v>
      </c>
    </row>
    <row r="68" spans="1:3" ht="30" x14ac:dyDescent="0.25">
      <c r="A68" s="760" t="s">
        <v>796</v>
      </c>
      <c r="B68" s="761" t="s">
        <v>796</v>
      </c>
      <c r="C68" s="761" t="s">
        <v>796</v>
      </c>
    </row>
    <row r="69" spans="1:3" ht="51.6" customHeight="1" x14ac:dyDescent="0.25">
      <c r="A69" s="758" t="s">
        <v>797</v>
      </c>
      <c r="B69" s="758" t="s">
        <v>797</v>
      </c>
      <c r="C69" s="758" t="s">
        <v>797</v>
      </c>
    </row>
    <row r="70" spans="1:3" ht="30" x14ac:dyDescent="0.25">
      <c r="A70" s="760" t="s">
        <v>798</v>
      </c>
      <c r="B70" s="761" t="s">
        <v>798</v>
      </c>
      <c r="C70" s="761" t="s">
        <v>798</v>
      </c>
    </row>
    <row r="71" spans="1:3" ht="30" x14ac:dyDescent="0.25">
      <c r="A71" s="760" t="s">
        <v>799</v>
      </c>
      <c r="B71" s="761" t="s">
        <v>799</v>
      </c>
      <c r="C71" s="761" t="s">
        <v>799</v>
      </c>
    </row>
    <row r="72" spans="1:3" x14ac:dyDescent="0.25">
      <c r="A72" s="760" t="s">
        <v>800</v>
      </c>
      <c r="B72" s="761" t="s">
        <v>800</v>
      </c>
      <c r="C72" s="761" t="s">
        <v>800</v>
      </c>
    </row>
    <row r="73" spans="1:3" x14ac:dyDescent="0.25">
      <c r="A73" s="760" t="s">
        <v>801</v>
      </c>
      <c r="B73" s="761" t="s">
        <v>801</v>
      </c>
      <c r="C73" s="761" t="s">
        <v>801</v>
      </c>
    </row>
    <row r="74" spans="1:3" ht="60" x14ac:dyDescent="0.25">
      <c r="A74" s="760" t="s">
        <v>802</v>
      </c>
      <c r="B74" s="761" t="s">
        <v>802</v>
      </c>
      <c r="C74" s="761" t="s">
        <v>802</v>
      </c>
    </row>
    <row r="75" spans="1:3" ht="30" x14ac:dyDescent="0.25">
      <c r="A75" s="760" t="s">
        <v>803</v>
      </c>
      <c r="B75" s="761" t="s">
        <v>803</v>
      </c>
      <c r="C75" s="761" t="s">
        <v>803</v>
      </c>
    </row>
    <row r="76" spans="1:3" ht="55.15" customHeight="1" x14ac:dyDescent="0.25">
      <c r="A76" s="758" t="s">
        <v>804</v>
      </c>
      <c r="B76" s="758" t="s">
        <v>804</v>
      </c>
      <c r="C76" s="758" t="s">
        <v>804</v>
      </c>
    </row>
    <row r="77" spans="1:3" ht="30" x14ac:dyDescent="0.25">
      <c r="A77" s="760" t="s">
        <v>805</v>
      </c>
      <c r="B77" s="761" t="s">
        <v>805</v>
      </c>
      <c r="C77" s="761" t="s">
        <v>805</v>
      </c>
    </row>
    <row r="78" spans="1:3" ht="30" x14ac:dyDescent="0.25">
      <c r="A78" s="760" t="s">
        <v>806</v>
      </c>
      <c r="B78" s="761" t="s">
        <v>806</v>
      </c>
      <c r="C78" s="761" t="s">
        <v>806</v>
      </c>
    </row>
    <row r="79" spans="1:3" ht="45" x14ac:dyDescent="0.25">
      <c r="A79" s="760" t="s">
        <v>807</v>
      </c>
      <c r="B79" s="761" t="s">
        <v>807</v>
      </c>
      <c r="C79" s="761" t="s">
        <v>807</v>
      </c>
    </row>
    <row r="80" spans="1:3" ht="30" x14ac:dyDescent="0.25">
      <c r="A80" s="760" t="s">
        <v>808</v>
      </c>
      <c r="B80" s="761" t="s">
        <v>808</v>
      </c>
      <c r="C80" s="761" t="s">
        <v>808</v>
      </c>
    </row>
    <row r="81" spans="1:3" ht="30" x14ac:dyDescent="0.25">
      <c r="A81" s="760" t="s">
        <v>809</v>
      </c>
      <c r="B81" s="761" t="s">
        <v>809</v>
      </c>
      <c r="C81" s="761" t="s">
        <v>809</v>
      </c>
    </row>
    <row r="82" spans="1:3" ht="45" x14ac:dyDescent="0.25">
      <c r="A82" s="760" t="s">
        <v>810</v>
      </c>
      <c r="B82" s="761" t="s">
        <v>810</v>
      </c>
      <c r="C82" s="761" t="s">
        <v>810</v>
      </c>
    </row>
    <row r="83" spans="1:3" ht="45" x14ac:dyDescent="0.25">
      <c r="A83" s="760" t="s">
        <v>811</v>
      </c>
      <c r="B83" s="761" t="s">
        <v>811</v>
      </c>
      <c r="C83" s="761" t="s">
        <v>811</v>
      </c>
    </row>
    <row r="84" spans="1:3" ht="30" x14ac:dyDescent="0.25">
      <c r="A84" s="760" t="s">
        <v>812</v>
      </c>
      <c r="B84" s="761" t="s">
        <v>812</v>
      </c>
      <c r="C84" s="761" t="s">
        <v>812</v>
      </c>
    </row>
    <row r="85" spans="1:3" ht="45" x14ac:dyDescent="0.25">
      <c r="A85" s="760" t="s">
        <v>813</v>
      </c>
      <c r="B85" s="761" t="s">
        <v>813</v>
      </c>
      <c r="C85" s="761" t="s">
        <v>813</v>
      </c>
    </row>
    <row r="86" spans="1:3" x14ac:dyDescent="0.25">
      <c r="A86" s="760" t="s">
        <v>814</v>
      </c>
      <c r="B86" s="761" t="s">
        <v>814</v>
      </c>
      <c r="C86" s="761" t="s">
        <v>814</v>
      </c>
    </row>
    <row r="87" spans="1:3" ht="30" x14ac:dyDescent="0.25">
      <c r="A87" s="760" t="s">
        <v>815</v>
      </c>
      <c r="B87" s="761" t="s">
        <v>815</v>
      </c>
      <c r="C87" s="761" t="s">
        <v>815</v>
      </c>
    </row>
    <row r="88" spans="1:3" ht="45" x14ac:dyDescent="0.25">
      <c r="A88" s="760" t="s">
        <v>816</v>
      </c>
      <c r="B88" s="761" t="s">
        <v>816</v>
      </c>
      <c r="C88" s="761" t="s">
        <v>816</v>
      </c>
    </row>
    <row r="89" spans="1:3" ht="31.9" customHeight="1" x14ac:dyDescent="0.25">
      <c r="A89" s="757" t="s">
        <v>263</v>
      </c>
      <c r="B89" s="757" t="s">
        <v>263</v>
      </c>
      <c r="C89" s="757" t="s">
        <v>263</v>
      </c>
    </row>
    <row r="90" spans="1:3" ht="22.15" customHeight="1" x14ac:dyDescent="0.25">
      <c r="A90" s="758" t="s">
        <v>817</v>
      </c>
      <c r="B90" s="758" t="s">
        <v>817</v>
      </c>
      <c r="C90" s="758" t="s">
        <v>817</v>
      </c>
    </row>
    <row r="91" spans="1:3" ht="30" x14ac:dyDescent="0.25">
      <c r="A91" s="760" t="s">
        <v>818</v>
      </c>
      <c r="B91" s="761" t="s">
        <v>818</v>
      </c>
      <c r="C91" s="761" t="s">
        <v>818</v>
      </c>
    </row>
    <row r="92" spans="1:3" ht="45" x14ac:dyDescent="0.25">
      <c r="A92" s="760" t="s">
        <v>819</v>
      </c>
      <c r="B92" s="761" t="s">
        <v>819</v>
      </c>
      <c r="C92" s="761" t="s">
        <v>819</v>
      </c>
    </row>
    <row r="93" spans="1:3" ht="25.15" customHeight="1" x14ac:dyDescent="0.25">
      <c r="A93" s="758" t="s">
        <v>820</v>
      </c>
      <c r="B93" s="758" t="s">
        <v>820</v>
      </c>
      <c r="C93" s="758" t="s">
        <v>820</v>
      </c>
    </row>
    <row r="94" spans="1:3" ht="30" x14ac:dyDescent="0.25">
      <c r="A94" s="760" t="s">
        <v>821</v>
      </c>
      <c r="B94" s="761" t="s">
        <v>821</v>
      </c>
      <c r="C94" s="761" t="s">
        <v>821</v>
      </c>
    </row>
    <row r="95" spans="1:3" ht="45" x14ac:dyDescent="0.25">
      <c r="A95" s="760" t="s">
        <v>822</v>
      </c>
      <c r="B95" s="761" t="s">
        <v>822</v>
      </c>
      <c r="C95" s="765" t="s">
        <v>823</v>
      </c>
    </row>
    <row r="96" spans="1:3" ht="45" x14ac:dyDescent="0.25">
      <c r="A96" s="760" t="s">
        <v>824</v>
      </c>
      <c r="B96" s="761" t="s">
        <v>824</v>
      </c>
      <c r="C96" s="761" t="s">
        <v>824</v>
      </c>
    </row>
    <row r="97" spans="1:3" ht="45" x14ac:dyDescent="0.25">
      <c r="A97" s="760" t="s">
        <v>825</v>
      </c>
      <c r="B97" s="761" t="s">
        <v>825</v>
      </c>
      <c r="C97" s="765" t="s">
        <v>826</v>
      </c>
    </row>
    <row r="98" spans="1:3" ht="37.15" customHeight="1" x14ac:dyDescent="0.25">
      <c r="A98" s="758" t="s">
        <v>827</v>
      </c>
      <c r="B98" s="758" t="s">
        <v>827</v>
      </c>
      <c r="C98" s="758" t="s">
        <v>827</v>
      </c>
    </row>
    <row r="99" spans="1:3" ht="30" x14ac:dyDescent="0.25">
      <c r="A99" s="760" t="s">
        <v>828</v>
      </c>
      <c r="B99" s="761" t="s">
        <v>828</v>
      </c>
      <c r="C99" s="761" t="s">
        <v>828</v>
      </c>
    </row>
    <row r="100" spans="1:3" ht="60" x14ac:dyDescent="0.25">
      <c r="A100" s="760" t="s">
        <v>829</v>
      </c>
      <c r="B100" s="761" t="s">
        <v>829</v>
      </c>
      <c r="C100" s="761" t="s">
        <v>829</v>
      </c>
    </row>
    <row r="101" spans="1:3" ht="45" x14ac:dyDescent="0.25">
      <c r="A101" s="760" t="s">
        <v>830</v>
      </c>
      <c r="B101" s="761" t="s">
        <v>830</v>
      </c>
      <c r="C101" s="761" t="s">
        <v>830</v>
      </c>
    </row>
    <row r="102" spans="1:3" ht="37.9" customHeight="1" x14ac:dyDescent="0.25">
      <c r="A102" s="758" t="s">
        <v>831</v>
      </c>
      <c r="B102" s="758" t="s">
        <v>831</v>
      </c>
      <c r="C102" s="758" t="s">
        <v>831</v>
      </c>
    </row>
    <row r="103" spans="1:3" ht="30" x14ac:dyDescent="0.25">
      <c r="A103" s="760" t="s">
        <v>832</v>
      </c>
      <c r="B103" s="761" t="s">
        <v>832</v>
      </c>
      <c r="C103" s="761" t="s">
        <v>832</v>
      </c>
    </row>
    <row r="104" spans="1:3" ht="30" x14ac:dyDescent="0.25">
      <c r="A104" s="760" t="s">
        <v>833</v>
      </c>
      <c r="B104" s="761" t="s">
        <v>833</v>
      </c>
      <c r="C104" s="761" t="s">
        <v>833</v>
      </c>
    </row>
    <row r="105" spans="1:3" ht="30" x14ac:dyDescent="0.25">
      <c r="A105" s="760" t="s">
        <v>834</v>
      </c>
      <c r="B105" s="761" t="s">
        <v>834</v>
      </c>
      <c r="C105" s="761" t="s">
        <v>834</v>
      </c>
    </row>
    <row r="106" spans="1:3" ht="25.9" customHeight="1" x14ac:dyDescent="0.25">
      <c r="A106" s="758" t="s">
        <v>835</v>
      </c>
      <c r="B106" s="758" t="s">
        <v>835</v>
      </c>
      <c r="C106" s="758" t="s">
        <v>835</v>
      </c>
    </row>
    <row r="107" spans="1:3" ht="30" x14ac:dyDescent="0.25">
      <c r="A107" s="760" t="s">
        <v>836</v>
      </c>
      <c r="B107" s="761" t="s">
        <v>836</v>
      </c>
      <c r="C107" s="761" t="s">
        <v>836</v>
      </c>
    </row>
    <row r="108" spans="1:3" x14ac:dyDescent="0.25">
      <c r="A108" s="760" t="s">
        <v>837</v>
      </c>
      <c r="B108" s="761" t="s">
        <v>837</v>
      </c>
      <c r="C108" s="761" t="s">
        <v>837</v>
      </c>
    </row>
    <row r="109" spans="1:3" ht="30" x14ac:dyDescent="0.25">
      <c r="A109" s="760" t="s">
        <v>838</v>
      </c>
      <c r="B109" s="761" t="s">
        <v>838</v>
      </c>
      <c r="C109" s="761" t="s">
        <v>838</v>
      </c>
    </row>
    <row r="110" spans="1:3" ht="37.9" customHeight="1" x14ac:dyDescent="0.25">
      <c r="A110" s="758" t="s">
        <v>839</v>
      </c>
      <c r="B110" s="764" t="s">
        <v>839</v>
      </c>
      <c r="C110" s="758" t="s">
        <v>839</v>
      </c>
    </row>
    <row r="111" spans="1:3" ht="30" x14ac:dyDescent="0.25">
      <c r="A111" s="760" t="s">
        <v>840</v>
      </c>
      <c r="B111" s="761" t="s">
        <v>840</v>
      </c>
      <c r="C111" s="761" t="s">
        <v>840</v>
      </c>
    </row>
    <row r="112" spans="1:3" ht="37.9" customHeight="1" x14ac:dyDescent="0.25">
      <c r="A112" s="760" t="s">
        <v>841</v>
      </c>
      <c r="B112" s="768" t="s">
        <v>841</v>
      </c>
      <c r="C112" s="761" t="s">
        <v>842</v>
      </c>
    </row>
    <row r="113" spans="1:4" x14ac:dyDescent="0.25">
      <c r="A113" s="760" t="s">
        <v>843</v>
      </c>
      <c r="B113" s="761" t="s">
        <v>843</v>
      </c>
      <c r="C113" s="761" t="s">
        <v>843</v>
      </c>
    </row>
    <row r="114" spans="1:4" ht="24" customHeight="1" x14ac:dyDescent="0.25">
      <c r="A114" s="758" t="s">
        <v>844</v>
      </c>
      <c r="B114" s="764" t="s">
        <v>844</v>
      </c>
      <c r="C114" s="758" t="s">
        <v>844</v>
      </c>
    </row>
    <row r="115" spans="1:4" ht="30" x14ac:dyDescent="0.25">
      <c r="A115" s="760" t="s">
        <v>845</v>
      </c>
      <c r="B115" s="761" t="s">
        <v>845</v>
      </c>
      <c r="C115" s="761" t="s">
        <v>845</v>
      </c>
    </row>
    <row r="116" spans="1:4" ht="39.6" customHeight="1" x14ac:dyDescent="0.25">
      <c r="A116" s="760" t="s">
        <v>846</v>
      </c>
      <c r="B116" s="768" t="s">
        <v>846</v>
      </c>
      <c r="C116" s="761" t="s">
        <v>846</v>
      </c>
    </row>
    <row r="117" spans="1:4" ht="48" customHeight="1" x14ac:dyDescent="0.25">
      <c r="A117" s="760" t="s">
        <v>847</v>
      </c>
      <c r="B117" s="761" t="s">
        <v>847</v>
      </c>
      <c r="C117" s="761" t="s">
        <v>847</v>
      </c>
    </row>
    <row r="118" spans="1:4" ht="45" x14ac:dyDescent="0.25">
      <c r="A118" s="760" t="s">
        <v>848</v>
      </c>
      <c r="B118" s="762"/>
      <c r="C118" s="761"/>
    </row>
    <row r="119" spans="1:4" ht="45" x14ac:dyDescent="0.25">
      <c r="A119" s="760" t="s">
        <v>849</v>
      </c>
      <c r="B119" s="761" t="s">
        <v>849</v>
      </c>
      <c r="C119" s="761" t="s">
        <v>849</v>
      </c>
    </row>
    <row r="120" spans="1:4" ht="37.9" customHeight="1" x14ac:dyDescent="0.25">
      <c r="A120" s="758" t="s">
        <v>850</v>
      </c>
      <c r="B120" s="758" t="s">
        <v>850</v>
      </c>
      <c r="C120" s="758" t="s">
        <v>850</v>
      </c>
    </row>
    <row r="121" spans="1:4" ht="19.899999999999999" customHeight="1" x14ac:dyDescent="0.25">
      <c r="A121" s="760" t="s">
        <v>851</v>
      </c>
      <c r="B121" s="761" t="s">
        <v>851</v>
      </c>
      <c r="C121" s="761" t="s">
        <v>851</v>
      </c>
    </row>
    <row r="122" spans="1:4" ht="30" x14ac:dyDescent="0.25">
      <c r="A122" s="760" t="s">
        <v>852</v>
      </c>
      <c r="B122" s="761" t="s">
        <v>852</v>
      </c>
      <c r="C122" s="761" t="s">
        <v>852</v>
      </c>
    </row>
    <row r="123" spans="1:4" ht="39.6" customHeight="1" x14ac:dyDescent="0.25">
      <c r="A123" s="758" t="s">
        <v>853</v>
      </c>
      <c r="B123" s="758" t="s">
        <v>853</v>
      </c>
      <c r="C123" s="759" t="s">
        <v>853</v>
      </c>
    </row>
    <row r="124" spans="1:4" ht="36.6" customHeight="1" x14ac:dyDescent="0.25">
      <c r="A124" s="760" t="s">
        <v>854</v>
      </c>
      <c r="B124" s="761" t="s">
        <v>854</v>
      </c>
      <c r="C124" s="768" t="s">
        <v>854</v>
      </c>
      <c r="D124" s="763"/>
    </row>
    <row r="125" spans="1:4" ht="30" x14ac:dyDescent="0.25">
      <c r="A125" s="760" t="s">
        <v>855</v>
      </c>
      <c r="B125" s="761" t="s">
        <v>855</v>
      </c>
      <c r="C125" s="761" t="s">
        <v>855</v>
      </c>
    </row>
    <row r="126" spans="1:4" ht="30" x14ac:dyDescent="0.25">
      <c r="A126" s="760" t="s">
        <v>856</v>
      </c>
      <c r="B126" s="761" t="s">
        <v>856</v>
      </c>
      <c r="C126" s="761" t="s">
        <v>856</v>
      </c>
    </row>
    <row r="127" spans="1:4" ht="42" customHeight="1" x14ac:dyDescent="0.25">
      <c r="A127" s="758" t="s">
        <v>857</v>
      </c>
      <c r="B127" s="758" t="s">
        <v>857</v>
      </c>
      <c r="C127" s="758" t="s">
        <v>857</v>
      </c>
    </row>
    <row r="128" spans="1:4" ht="33" customHeight="1" x14ac:dyDescent="0.25">
      <c r="A128" s="760" t="s">
        <v>858</v>
      </c>
      <c r="B128" s="761" t="s">
        <v>858</v>
      </c>
      <c r="C128" s="761" t="s">
        <v>858</v>
      </c>
    </row>
    <row r="129" spans="1:3" ht="51" customHeight="1" x14ac:dyDescent="0.25">
      <c r="A129" s="760" t="s">
        <v>859</v>
      </c>
      <c r="B129" s="761" t="s">
        <v>859</v>
      </c>
      <c r="C129" s="765" t="s">
        <v>860</v>
      </c>
    </row>
    <row r="130" spans="1:3" ht="37.15" customHeight="1" x14ac:dyDescent="0.25">
      <c r="A130" s="758" t="s">
        <v>861</v>
      </c>
      <c r="B130" s="758" t="s">
        <v>861</v>
      </c>
      <c r="C130" s="758" t="s">
        <v>861</v>
      </c>
    </row>
    <row r="131" spans="1:3" ht="30" x14ac:dyDescent="0.25">
      <c r="A131" s="760" t="s">
        <v>862</v>
      </c>
      <c r="B131" s="761" t="s">
        <v>862</v>
      </c>
      <c r="C131" s="761" t="s">
        <v>862</v>
      </c>
    </row>
    <row r="132" spans="1:3" ht="30" x14ac:dyDescent="0.25">
      <c r="A132" s="760" t="s">
        <v>863</v>
      </c>
      <c r="B132" s="761" t="s">
        <v>863</v>
      </c>
      <c r="C132" s="761" t="s">
        <v>863</v>
      </c>
    </row>
    <row r="133" spans="1:3" ht="60" x14ac:dyDescent="0.25">
      <c r="A133" s="760" t="s">
        <v>864</v>
      </c>
      <c r="B133" s="761" t="s">
        <v>864</v>
      </c>
      <c r="C133" s="761" t="s">
        <v>864</v>
      </c>
    </row>
    <row r="134" spans="1:3" ht="45" x14ac:dyDescent="0.25">
      <c r="A134" s="758" t="s">
        <v>865</v>
      </c>
      <c r="B134" s="759" t="s">
        <v>865</v>
      </c>
      <c r="C134" s="758" t="s">
        <v>865</v>
      </c>
    </row>
    <row r="135" spans="1:3" ht="30" x14ac:dyDescent="0.25">
      <c r="A135" s="760" t="s">
        <v>866</v>
      </c>
      <c r="B135" s="761" t="s">
        <v>866</v>
      </c>
      <c r="C135" s="761" t="s">
        <v>866</v>
      </c>
    </row>
    <row r="136" spans="1:3" ht="30" x14ac:dyDescent="0.25">
      <c r="A136" s="760" t="s">
        <v>867</v>
      </c>
      <c r="B136" s="761" t="s">
        <v>867</v>
      </c>
      <c r="C136" s="761" t="s">
        <v>867</v>
      </c>
    </row>
    <row r="137" spans="1:3" ht="37.9" customHeight="1" x14ac:dyDescent="0.25">
      <c r="A137" s="760" t="s">
        <v>868</v>
      </c>
      <c r="B137" s="761" t="s">
        <v>868</v>
      </c>
      <c r="C137" s="761" t="s">
        <v>868</v>
      </c>
    </row>
    <row r="138" spans="1:3" ht="50.45" customHeight="1" x14ac:dyDescent="0.25">
      <c r="A138" s="760"/>
      <c r="B138" s="767" t="s">
        <v>869</v>
      </c>
      <c r="C138" s="761" t="s">
        <v>869</v>
      </c>
    </row>
    <row r="139" spans="1:3" ht="43.9" customHeight="1" x14ac:dyDescent="0.25">
      <c r="A139" s="758" t="s">
        <v>870</v>
      </c>
      <c r="B139" s="758" t="s">
        <v>870</v>
      </c>
      <c r="C139" s="758" t="s">
        <v>870</v>
      </c>
    </row>
    <row r="140" spans="1:3" ht="30" x14ac:dyDescent="0.25">
      <c r="A140" s="760" t="s">
        <v>871</v>
      </c>
      <c r="B140" s="761" t="s">
        <v>871</v>
      </c>
      <c r="C140" s="761" t="s">
        <v>871</v>
      </c>
    </row>
    <row r="141" spans="1:3" ht="30" x14ac:dyDescent="0.25">
      <c r="A141" s="760" t="s">
        <v>872</v>
      </c>
      <c r="B141" s="761" t="s">
        <v>872</v>
      </c>
      <c r="C141" s="761" t="s">
        <v>872</v>
      </c>
    </row>
    <row r="142" spans="1:3" ht="40.9" customHeight="1" x14ac:dyDescent="0.25">
      <c r="A142" s="758" t="s">
        <v>873</v>
      </c>
      <c r="B142" s="758" t="s">
        <v>873</v>
      </c>
      <c r="C142" s="758" t="s">
        <v>873</v>
      </c>
    </row>
    <row r="143" spans="1:3" ht="30" x14ac:dyDescent="0.25">
      <c r="A143" s="760" t="s">
        <v>874</v>
      </c>
      <c r="B143" s="761" t="s">
        <v>874</v>
      </c>
      <c r="C143" s="761" t="s">
        <v>874</v>
      </c>
    </row>
    <row r="144" spans="1:3" ht="30" x14ac:dyDescent="0.25">
      <c r="A144" s="760" t="s">
        <v>875</v>
      </c>
      <c r="B144" s="761" t="s">
        <v>875</v>
      </c>
      <c r="C144" s="761" t="s">
        <v>875</v>
      </c>
    </row>
    <row r="145" spans="1:3" ht="36.6" customHeight="1" x14ac:dyDescent="0.25">
      <c r="A145" s="757" t="s">
        <v>264</v>
      </c>
      <c r="B145" s="757" t="s">
        <v>264</v>
      </c>
      <c r="C145" s="757" t="s">
        <v>264</v>
      </c>
    </row>
    <row r="146" spans="1:3" ht="35.450000000000003" customHeight="1" x14ac:dyDescent="0.25">
      <c r="A146" s="758" t="s">
        <v>876</v>
      </c>
      <c r="B146" s="758" t="s">
        <v>876</v>
      </c>
      <c r="C146" s="758" t="s">
        <v>876</v>
      </c>
    </row>
    <row r="147" spans="1:3" ht="30" x14ac:dyDescent="0.25">
      <c r="A147" s="760" t="s">
        <v>877</v>
      </c>
      <c r="B147" s="761" t="s">
        <v>877</v>
      </c>
      <c r="C147" s="761" t="s">
        <v>877</v>
      </c>
    </row>
    <row r="148" spans="1:3" ht="45" x14ac:dyDescent="0.25">
      <c r="A148" s="760" t="s">
        <v>878</v>
      </c>
      <c r="B148" s="761" t="s">
        <v>878</v>
      </c>
      <c r="C148" s="761" t="s">
        <v>878</v>
      </c>
    </row>
    <row r="149" spans="1:3" ht="45" x14ac:dyDescent="0.25">
      <c r="A149" s="760" t="s">
        <v>879</v>
      </c>
      <c r="B149" s="761" t="s">
        <v>879</v>
      </c>
      <c r="C149" s="761" t="s">
        <v>879</v>
      </c>
    </row>
    <row r="150" spans="1:3" ht="30" x14ac:dyDescent="0.25">
      <c r="A150" s="760" t="s">
        <v>880</v>
      </c>
      <c r="B150" s="761" t="s">
        <v>880</v>
      </c>
      <c r="C150" s="761" t="s">
        <v>880</v>
      </c>
    </row>
    <row r="151" spans="1:3" ht="45" x14ac:dyDescent="0.25">
      <c r="A151" s="760" t="s">
        <v>881</v>
      </c>
      <c r="B151" s="761" t="s">
        <v>881</v>
      </c>
      <c r="C151" s="761" t="s">
        <v>881</v>
      </c>
    </row>
    <row r="152" spans="1:3" ht="30" x14ac:dyDescent="0.25">
      <c r="A152" s="760" t="s">
        <v>882</v>
      </c>
      <c r="B152" s="761" t="s">
        <v>882</v>
      </c>
      <c r="C152" s="761" t="s">
        <v>883</v>
      </c>
    </row>
    <row r="153" spans="1:3" ht="60" x14ac:dyDescent="0.25">
      <c r="A153" s="760" t="s">
        <v>884</v>
      </c>
      <c r="B153" s="765" t="s">
        <v>885</v>
      </c>
      <c r="C153" s="761" t="s">
        <v>885</v>
      </c>
    </row>
    <row r="154" spans="1:3" ht="38.450000000000003" customHeight="1" x14ac:dyDescent="0.25">
      <c r="A154" s="758" t="s">
        <v>886</v>
      </c>
      <c r="B154" s="758" t="s">
        <v>886</v>
      </c>
      <c r="C154" s="758" t="s">
        <v>886</v>
      </c>
    </row>
    <row r="155" spans="1:3" ht="30" x14ac:dyDescent="0.25">
      <c r="A155" s="760" t="s">
        <v>887</v>
      </c>
      <c r="B155" s="761" t="s">
        <v>887</v>
      </c>
      <c r="C155" s="761" t="s">
        <v>887</v>
      </c>
    </row>
    <row r="156" spans="1:3" ht="45" x14ac:dyDescent="0.25">
      <c r="A156" s="760" t="s">
        <v>888</v>
      </c>
      <c r="B156" s="761" t="s">
        <v>888</v>
      </c>
      <c r="C156" s="761" t="s">
        <v>888</v>
      </c>
    </row>
    <row r="157" spans="1:3" ht="45" x14ac:dyDescent="0.25">
      <c r="A157" s="760" t="s">
        <v>889</v>
      </c>
      <c r="B157" s="761" t="s">
        <v>889</v>
      </c>
      <c r="C157" s="761" t="s">
        <v>889</v>
      </c>
    </row>
    <row r="158" spans="1:3" ht="30" x14ac:dyDescent="0.25">
      <c r="A158" s="760" t="s">
        <v>890</v>
      </c>
      <c r="B158" s="761" t="s">
        <v>890</v>
      </c>
      <c r="C158" s="761" t="s">
        <v>890</v>
      </c>
    </row>
    <row r="159" spans="1:3" ht="30" x14ac:dyDescent="0.25">
      <c r="A159" s="760" t="s">
        <v>891</v>
      </c>
      <c r="B159" s="761" t="s">
        <v>891</v>
      </c>
      <c r="C159" s="761" t="s">
        <v>891</v>
      </c>
    </row>
    <row r="160" spans="1:3" ht="60" x14ac:dyDescent="0.25">
      <c r="A160" s="760" t="s">
        <v>892</v>
      </c>
      <c r="B160" s="765" t="s">
        <v>893</v>
      </c>
      <c r="C160" s="761" t="s">
        <v>893</v>
      </c>
    </row>
    <row r="161" spans="1:3" ht="30" customHeight="1" x14ac:dyDescent="0.25">
      <c r="A161" s="760" t="s">
        <v>894</v>
      </c>
      <c r="B161" s="761" t="s">
        <v>894</v>
      </c>
      <c r="C161" s="761" t="s">
        <v>894</v>
      </c>
    </row>
    <row r="162" spans="1:3" ht="41.45" customHeight="1" x14ac:dyDescent="0.25">
      <c r="A162" s="758" t="s">
        <v>895</v>
      </c>
      <c r="B162" s="769" t="s">
        <v>896</v>
      </c>
      <c r="C162" s="758" t="s">
        <v>896</v>
      </c>
    </row>
    <row r="163" spans="1:3" ht="30" x14ac:dyDescent="0.25">
      <c r="A163" s="760" t="s">
        <v>897</v>
      </c>
      <c r="B163" s="761" t="s">
        <v>897</v>
      </c>
      <c r="C163" s="761" t="s">
        <v>897</v>
      </c>
    </row>
    <row r="164" spans="1:3" ht="45" x14ac:dyDescent="0.25">
      <c r="A164" s="760" t="s">
        <v>898</v>
      </c>
      <c r="B164" s="765" t="s">
        <v>899</v>
      </c>
      <c r="C164" s="761" t="s">
        <v>899</v>
      </c>
    </row>
    <row r="165" spans="1:3" ht="45" x14ac:dyDescent="0.25">
      <c r="A165" s="760" t="s">
        <v>900</v>
      </c>
      <c r="B165" s="765" t="s">
        <v>901</v>
      </c>
      <c r="C165" s="761" t="s">
        <v>901</v>
      </c>
    </row>
    <row r="166" spans="1:3" ht="30" x14ac:dyDescent="0.25">
      <c r="A166" s="760" t="s">
        <v>902</v>
      </c>
      <c r="B166" s="765" t="s">
        <v>903</v>
      </c>
      <c r="C166" s="761" t="s">
        <v>903</v>
      </c>
    </row>
    <row r="167" spans="1:3" ht="30" x14ac:dyDescent="0.25">
      <c r="A167" s="760" t="s">
        <v>904</v>
      </c>
      <c r="B167" s="765" t="s">
        <v>905</v>
      </c>
      <c r="C167" s="761" t="s">
        <v>905</v>
      </c>
    </row>
    <row r="168" spans="1:3" ht="60" x14ac:dyDescent="0.25">
      <c r="A168" s="760" t="s">
        <v>906</v>
      </c>
      <c r="B168" s="765" t="s">
        <v>907</v>
      </c>
      <c r="C168" s="761" t="s">
        <v>907</v>
      </c>
    </row>
    <row r="169" spans="1:3" ht="30" x14ac:dyDescent="0.25">
      <c r="A169" s="760" t="s">
        <v>908</v>
      </c>
      <c r="B169" s="765" t="s">
        <v>909</v>
      </c>
      <c r="C169" s="761" t="s">
        <v>909</v>
      </c>
    </row>
    <row r="170" spans="1:3" ht="37.9" customHeight="1" x14ac:dyDescent="0.25">
      <c r="A170" s="758" t="s">
        <v>910</v>
      </c>
      <c r="B170" s="758" t="s">
        <v>910</v>
      </c>
      <c r="C170" s="758" t="s">
        <v>910</v>
      </c>
    </row>
    <row r="171" spans="1:3" ht="30" x14ac:dyDescent="0.25">
      <c r="A171" s="760" t="s">
        <v>911</v>
      </c>
      <c r="B171" s="761" t="s">
        <v>911</v>
      </c>
      <c r="C171" s="761" t="s">
        <v>911</v>
      </c>
    </row>
    <row r="172" spans="1:3" ht="45" x14ac:dyDescent="0.25">
      <c r="A172" s="760" t="s">
        <v>912</v>
      </c>
      <c r="B172" s="761" t="s">
        <v>912</v>
      </c>
      <c r="C172" s="761" t="s">
        <v>912</v>
      </c>
    </row>
    <row r="173" spans="1:3" ht="45" x14ac:dyDescent="0.25">
      <c r="A173" s="760" t="s">
        <v>913</v>
      </c>
      <c r="B173" s="761" t="s">
        <v>913</v>
      </c>
      <c r="C173" s="761" t="s">
        <v>913</v>
      </c>
    </row>
    <row r="174" spans="1:3" ht="30" x14ac:dyDescent="0.25">
      <c r="A174" s="760" t="s">
        <v>914</v>
      </c>
      <c r="B174" s="761" t="s">
        <v>914</v>
      </c>
      <c r="C174" s="761" t="s">
        <v>914</v>
      </c>
    </row>
    <row r="175" spans="1:3" ht="30" x14ac:dyDescent="0.25">
      <c r="A175" s="760" t="s">
        <v>915</v>
      </c>
      <c r="B175" s="761" t="s">
        <v>915</v>
      </c>
      <c r="C175" s="761" t="s">
        <v>915</v>
      </c>
    </row>
    <row r="176" spans="1:3" x14ac:dyDescent="0.25">
      <c r="A176" s="760" t="s">
        <v>916</v>
      </c>
      <c r="B176" s="761" t="s">
        <v>916</v>
      </c>
      <c r="C176" s="761" t="s">
        <v>916</v>
      </c>
    </row>
    <row r="177" spans="1:3" ht="60" x14ac:dyDescent="0.25">
      <c r="A177" s="760" t="s">
        <v>917</v>
      </c>
      <c r="B177" s="765" t="s">
        <v>918</v>
      </c>
      <c r="C177" s="761" t="s">
        <v>918</v>
      </c>
    </row>
    <row r="178" spans="1:3" ht="30" x14ac:dyDescent="0.25">
      <c r="A178" s="760" t="s">
        <v>919</v>
      </c>
      <c r="B178" s="761" t="s">
        <v>919</v>
      </c>
      <c r="C178" s="761" t="s">
        <v>919</v>
      </c>
    </row>
    <row r="179" spans="1:3" ht="38.450000000000003" customHeight="1" x14ac:dyDescent="0.25">
      <c r="A179" s="758" t="s">
        <v>920</v>
      </c>
      <c r="B179" s="764" t="s">
        <v>920</v>
      </c>
      <c r="C179" s="758" t="s">
        <v>920</v>
      </c>
    </row>
    <row r="180" spans="1:3" ht="30" x14ac:dyDescent="0.25">
      <c r="A180" s="760" t="s">
        <v>921</v>
      </c>
      <c r="B180" s="761" t="s">
        <v>921</v>
      </c>
      <c r="C180" s="761" t="s">
        <v>921</v>
      </c>
    </row>
    <row r="181" spans="1:3" ht="45" x14ac:dyDescent="0.25">
      <c r="A181" s="760" t="s">
        <v>922</v>
      </c>
      <c r="B181" s="761" t="s">
        <v>922</v>
      </c>
      <c r="C181" s="761" t="s">
        <v>922</v>
      </c>
    </row>
    <row r="182" spans="1:3" ht="45" x14ac:dyDescent="0.25">
      <c r="A182" s="760" t="s">
        <v>923</v>
      </c>
      <c r="B182" s="761" t="s">
        <v>923</v>
      </c>
      <c r="C182" s="761" t="s">
        <v>923</v>
      </c>
    </row>
    <row r="183" spans="1:3" ht="30" x14ac:dyDescent="0.25">
      <c r="A183" s="760" t="s">
        <v>924</v>
      </c>
      <c r="B183" s="761" t="s">
        <v>924</v>
      </c>
      <c r="C183" s="761" t="s">
        <v>924</v>
      </c>
    </row>
    <row r="184" spans="1:3" ht="30" x14ac:dyDescent="0.25">
      <c r="A184" s="760" t="s">
        <v>925</v>
      </c>
      <c r="B184" s="761" t="s">
        <v>925</v>
      </c>
      <c r="C184" s="761" t="s">
        <v>925</v>
      </c>
    </row>
    <row r="185" spans="1:3" ht="45" x14ac:dyDescent="0.25">
      <c r="A185" s="760" t="s">
        <v>926</v>
      </c>
      <c r="B185" s="761" t="s">
        <v>926</v>
      </c>
      <c r="C185" s="761" t="s">
        <v>926</v>
      </c>
    </row>
    <row r="186" spans="1:3" ht="60" x14ac:dyDescent="0.25">
      <c r="A186" s="760" t="s">
        <v>927</v>
      </c>
      <c r="B186" s="761" t="s">
        <v>927</v>
      </c>
      <c r="C186" s="761" t="s">
        <v>927</v>
      </c>
    </row>
    <row r="187" spans="1:3" ht="30" x14ac:dyDescent="0.25">
      <c r="A187" s="760" t="s">
        <v>928</v>
      </c>
      <c r="B187" s="761" t="s">
        <v>928</v>
      </c>
      <c r="C187" s="761" t="s">
        <v>928</v>
      </c>
    </row>
    <row r="188" spans="1:3" ht="45" x14ac:dyDescent="0.25">
      <c r="A188" s="760" t="s">
        <v>929</v>
      </c>
      <c r="B188" s="761" t="s">
        <v>929</v>
      </c>
      <c r="C188" s="761" t="s">
        <v>929</v>
      </c>
    </row>
    <row r="189" spans="1:3" ht="30" x14ac:dyDescent="0.25">
      <c r="A189" s="760" t="s">
        <v>930</v>
      </c>
      <c r="B189" s="761" t="s">
        <v>930</v>
      </c>
      <c r="C189" s="761" t="s">
        <v>930</v>
      </c>
    </row>
    <row r="190" spans="1:3" ht="37.15" customHeight="1" x14ac:dyDescent="0.25">
      <c r="A190" s="760" t="s">
        <v>931</v>
      </c>
      <c r="B190" s="768" t="s">
        <v>931</v>
      </c>
      <c r="C190" s="761" t="s">
        <v>931</v>
      </c>
    </row>
    <row r="191" spans="1:3" ht="30" x14ac:dyDescent="0.25">
      <c r="A191" s="760" t="s">
        <v>932</v>
      </c>
      <c r="B191" s="761" t="s">
        <v>932</v>
      </c>
      <c r="C191" s="761" t="s">
        <v>932</v>
      </c>
    </row>
    <row r="192" spans="1:3" ht="24.6" customHeight="1" x14ac:dyDescent="0.25">
      <c r="A192" s="758" t="s">
        <v>933</v>
      </c>
      <c r="B192" s="758" t="s">
        <v>933</v>
      </c>
      <c r="C192" s="758" t="s">
        <v>933</v>
      </c>
    </row>
    <row r="193" spans="1:4" x14ac:dyDescent="0.25">
      <c r="A193" s="760" t="s">
        <v>934</v>
      </c>
      <c r="B193" s="761" t="s">
        <v>934</v>
      </c>
      <c r="C193" s="761" t="s">
        <v>934</v>
      </c>
    </row>
    <row r="194" spans="1:4" ht="29.45" customHeight="1" x14ac:dyDescent="0.25">
      <c r="A194" s="757" t="s">
        <v>265</v>
      </c>
      <c r="B194" s="757" t="s">
        <v>265</v>
      </c>
      <c r="C194" s="757" t="s">
        <v>265</v>
      </c>
    </row>
    <row r="195" spans="1:4" ht="21" customHeight="1" x14ac:dyDescent="0.25">
      <c r="A195" s="758" t="s">
        <v>935</v>
      </c>
      <c r="B195" s="758" t="s">
        <v>935</v>
      </c>
      <c r="C195" s="758" t="s">
        <v>935</v>
      </c>
    </row>
    <row r="196" spans="1:4" ht="45" x14ac:dyDescent="0.25">
      <c r="A196" s="760" t="s">
        <v>936</v>
      </c>
      <c r="B196" s="761" t="s">
        <v>936</v>
      </c>
      <c r="C196" s="761" t="s">
        <v>936</v>
      </c>
    </row>
    <row r="197" spans="1:4" ht="30" x14ac:dyDescent="0.25">
      <c r="A197" s="760" t="s">
        <v>937</v>
      </c>
      <c r="B197" s="761" t="s">
        <v>937</v>
      </c>
      <c r="C197" s="761" t="s">
        <v>937</v>
      </c>
    </row>
    <row r="198" spans="1:4" ht="45" x14ac:dyDescent="0.25">
      <c r="A198" s="760" t="s">
        <v>938</v>
      </c>
      <c r="B198" s="761" t="s">
        <v>938</v>
      </c>
      <c r="C198" s="761" t="s">
        <v>938</v>
      </c>
    </row>
    <row r="199" spans="1:4" ht="60" x14ac:dyDescent="0.25">
      <c r="A199" s="760" t="s">
        <v>939</v>
      </c>
      <c r="B199" s="761" t="s">
        <v>939</v>
      </c>
      <c r="C199" s="761" t="s">
        <v>939</v>
      </c>
    </row>
    <row r="200" spans="1:4" ht="60" x14ac:dyDescent="0.25">
      <c r="A200" s="760" t="s">
        <v>940</v>
      </c>
      <c r="B200" s="761" t="s">
        <v>940</v>
      </c>
      <c r="C200" s="761" t="s">
        <v>940</v>
      </c>
    </row>
    <row r="201" spans="1:4" ht="30" x14ac:dyDescent="0.25">
      <c r="A201" s="760" t="s">
        <v>941</v>
      </c>
      <c r="B201" s="761" t="s">
        <v>941</v>
      </c>
      <c r="C201" s="761" t="s">
        <v>941</v>
      </c>
    </row>
    <row r="202" spans="1:4" ht="45" x14ac:dyDescent="0.25">
      <c r="A202" s="760" t="s">
        <v>942</v>
      </c>
      <c r="B202" s="761" t="s">
        <v>942</v>
      </c>
      <c r="C202" s="761" t="s">
        <v>942</v>
      </c>
      <c r="D202" s="763"/>
    </row>
    <row r="203" spans="1:4" ht="31.15" customHeight="1" x14ac:dyDescent="0.25">
      <c r="A203" s="760" t="s">
        <v>943</v>
      </c>
      <c r="B203" s="761" t="s">
        <v>943</v>
      </c>
      <c r="C203" s="766"/>
      <c r="D203" s="763"/>
    </row>
    <row r="204" spans="1:4" ht="27.6" customHeight="1" x14ac:dyDescent="0.25">
      <c r="A204" s="758" t="s">
        <v>944</v>
      </c>
      <c r="B204" s="758" t="s">
        <v>944</v>
      </c>
      <c r="C204" s="758" t="s">
        <v>944</v>
      </c>
    </row>
    <row r="205" spans="1:4" ht="30" x14ac:dyDescent="0.25">
      <c r="A205" s="760" t="s">
        <v>945</v>
      </c>
      <c r="B205" s="761" t="s">
        <v>945</v>
      </c>
      <c r="C205" s="761" t="s">
        <v>945</v>
      </c>
    </row>
    <row r="206" spans="1:4" ht="30" x14ac:dyDescent="0.25">
      <c r="A206" s="760" t="s">
        <v>946</v>
      </c>
      <c r="B206" s="761" t="s">
        <v>946</v>
      </c>
      <c r="C206" s="761" t="s">
        <v>946</v>
      </c>
    </row>
    <row r="207" spans="1:4" ht="45" x14ac:dyDescent="0.25">
      <c r="A207" s="760" t="s">
        <v>947</v>
      </c>
      <c r="B207" s="761" t="s">
        <v>947</v>
      </c>
      <c r="C207" s="761" t="s">
        <v>947</v>
      </c>
    </row>
    <row r="208" spans="1:4" ht="30" x14ac:dyDescent="0.25">
      <c r="A208" s="760" t="s">
        <v>948</v>
      </c>
      <c r="B208" s="761" t="s">
        <v>948</v>
      </c>
      <c r="C208" s="765" t="s">
        <v>949</v>
      </c>
    </row>
    <row r="209" spans="1:3" ht="60" x14ac:dyDescent="0.25">
      <c r="A209" s="760" t="s">
        <v>950</v>
      </c>
      <c r="B209" s="761" t="s">
        <v>950</v>
      </c>
      <c r="C209" s="761" t="s">
        <v>950</v>
      </c>
    </row>
    <row r="210" spans="1:3" ht="30" x14ac:dyDescent="0.25">
      <c r="A210" s="760" t="s">
        <v>951</v>
      </c>
      <c r="B210" s="761" t="s">
        <v>951</v>
      </c>
      <c r="C210" s="761" t="s">
        <v>951</v>
      </c>
    </row>
    <row r="211" spans="1:3" ht="30" x14ac:dyDescent="0.25">
      <c r="A211" s="760" t="s">
        <v>952</v>
      </c>
      <c r="B211" s="761" t="s">
        <v>952</v>
      </c>
      <c r="C211" s="761" t="s">
        <v>952</v>
      </c>
    </row>
    <row r="212" spans="1:3" ht="27.6" customHeight="1" x14ac:dyDescent="0.25">
      <c r="A212" s="758" t="s">
        <v>953</v>
      </c>
      <c r="B212" s="758" t="s">
        <v>953</v>
      </c>
      <c r="C212" s="758" t="s">
        <v>953</v>
      </c>
    </row>
    <row r="213" spans="1:3" ht="45" x14ac:dyDescent="0.25">
      <c r="A213" s="760" t="s">
        <v>954</v>
      </c>
      <c r="B213" s="761" t="s">
        <v>954</v>
      </c>
      <c r="C213" s="761" t="s">
        <v>954</v>
      </c>
    </row>
    <row r="214" spans="1:3" ht="30" x14ac:dyDescent="0.25">
      <c r="A214" s="760" t="s">
        <v>955</v>
      </c>
      <c r="B214" s="761" t="s">
        <v>955</v>
      </c>
      <c r="C214" s="761" t="s">
        <v>955</v>
      </c>
    </row>
    <row r="215" spans="1:3" ht="60" x14ac:dyDescent="0.25">
      <c r="A215" s="760" t="s">
        <v>956</v>
      </c>
      <c r="B215" s="761" t="s">
        <v>956</v>
      </c>
      <c r="C215" s="761" t="s">
        <v>956</v>
      </c>
    </row>
    <row r="216" spans="1:3" ht="60" x14ac:dyDescent="0.25">
      <c r="A216" s="760" t="s">
        <v>957</v>
      </c>
      <c r="B216" s="761" t="s">
        <v>957</v>
      </c>
      <c r="C216" s="761" t="s">
        <v>957</v>
      </c>
    </row>
    <row r="217" spans="1:3" ht="45" x14ac:dyDescent="0.25">
      <c r="A217" s="760" t="s">
        <v>958</v>
      </c>
      <c r="B217" s="761" t="s">
        <v>958</v>
      </c>
      <c r="C217" s="761" t="s">
        <v>958</v>
      </c>
    </row>
    <row r="218" spans="1:3" ht="30" x14ac:dyDescent="0.25">
      <c r="A218" s="760" t="s">
        <v>959</v>
      </c>
      <c r="B218" s="761" t="s">
        <v>959</v>
      </c>
      <c r="C218" s="761" t="s">
        <v>959</v>
      </c>
    </row>
    <row r="219" spans="1:3" ht="30" x14ac:dyDescent="0.25">
      <c r="A219" s="760" t="s">
        <v>960</v>
      </c>
      <c r="B219" s="761" t="s">
        <v>960</v>
      </c>
      <c r="C219" s="761" t="s">
        <v>960</v>
      </c>
    </row>
    <row r="220" spans="1:3" ht="22.9" customHeight="1" x14ac:dyDescent="0.25">
      <c r="A220" s="758" t="s">
        <v>961</v>
      </c>
      <c r="B220" s="758" t="s">
        <v>961</v>
      </c>
      <c r="C220" s="758" t="s">
        <v>961</v>
      </c>
    </row>
    <row r="221" spans="1:3" ht="30" x14ac:dyDescent="0.25">
      <c r="A221" s="760" t="s">
        <v>962</v>
      </c>
      <c r="B221" s="761" t="s">
        <v>962</v>
      </c>
      <c r="C221" s="761" t="s">
        <v>962</v>
      </c>
    </row>
    <row r="222" spans="1:3" ht="30" x14ac:dyDescent="0.25">
      <c r="A222" s="760" t="s">
        <v>963</v>
      </c>
      <c r="B222" s="761" t="s">
        <v>963</v>
      </c>
      <c r="C222" s="761" t="s">
        <v>963</v>
      </c>
    </row>
    <row r="223" spans="1:3" ht="34.9" customHeight="1" x14ac:dyDescent="0.25">
      <c r="A223" s="758" t="s">
        <v>964</v>
      </c>
      <c r="B223" s="758" t="s">
        <v>964</v>
      </c>
      <c r="C223" s="758" t="s">
        <v>964</v>
      </c>
    </row>
    <row r="224" spans="1:3" ht="30" x14ac:dyDescent="0.25">
      <c r="A224" s="760" t="s">
        <v>965</v>
      </c>
      <c r="B224" s="761" t="s">
        <v>965</v>
      </c>
      <c r="C224" s="761" t="s">
        <v>965</v>
      </c>
    </row>
    <row r="225" spans="1:3" ht="30" x14ac:dyDescent="0.25">
      <c r="A225" s="760" t="s">
        <v>966</v>
      </c>
      <c r="B225" s="761" t="s">
        <v>966</v>
      </c>
      <c r="C225" s="761" t="s">
        <v>966</v>
      </c>
    </row>
    <row r="226" spans="1:3" x14ac:dyDescent="0.25">
      <c r="A226" s="760" t="s">
        <v>967</v>
      </c>
      <c r="B226" s="761" t="s">
        <v>967</v>
      </c>
      <c r="C226" s="761" t="s">
        <v>967</v>
      </c>
    </row>
    <row r="227" spans="1:3" ht="45" x14ac:dyDescent="0.25">
      <c r="A227" s="760" t="s">
        <v>968</v>
      </c>
      <c r="B227" s="761" t="s">
        <v>968</v>
      </c>
      <c r="C227" s="761" t="s">
        <v>968</v>
      </c>
    </row>
    <row r="228" spans="1:3" ht="45" x14ac:dyDescent="0.25">
      <c r="A228" s="760" t="s">
        <v>969</v>
      </c>
      <c r="B228" s="761" t="s">
        <v>969</v>
      </c>
      <c r="C228" s="761" t="s">
        <v>969</v>
      </c>
    </row>
    <row r="229" spans="1:3" ht="45" x14ac:dyDescent="0.25">
      <c r="A229" s="760" t="s">
        <v>970</v>
      </c>
      <c r="B229" s="761" t="s">
        <v>970</v>
      </c>
      <c r="C229" s="761" t="s">
        <v>971</v>
      </c>
    </row>
    <row r="230" spans="1:3" ht="30" x14ac:dyDescent="0.25">
      <c r="A230" s="760" t="s">
        <v>972</v>
      </c>
      <c r="B230" s="761" t="s">
        <v>972</v>
      </c>
      <c r="C230" s="761" t="s">
        <v>972</v>
      </c>
    </row>
    <row r="231" spans="1:3" ht="30" x14ac:dyDescent="0.25">
      <c r="A231" s="760" t="s">
        <v>973</v>
      </c>
      <c r="B231" s="761" t="s">
        <v>973</v>
      </c>
      <c r="C231" s="761" t="s">
        <v>973</v>
      </c>
    </row>
    <row r="232" spans="1:3" ht="30" x14ac:dyDescent="0.25">
      <c r="A232" s="760" t="s">
        <v>974</v>
      </c>
      <c r="B232" s="761" t="s">
        <v>974</v>
      </c>
      <c r="C232" s="761" t="s">
        <v>974</v>
      </c>
    </row>
    <row r="233" spans="1:3" ht="18.600000000000001" customHeight="1" x14ac:dyDescent="0.25">
      <c r="A233" s="758" t="s">
        <v>975</v>
      </c>
      <c r="B233" s="758" t="s">
        <v>975</v>
      </c>
      <c r="C233" s="758" t="s">
        <v>975</v>
      </c>
    </row>
    <row r="234" spans="1:3" x14ac:dyDescent="0.25">
      <c r="A234" s="760" t="s">
        <v>976</v>
      </c>
      <c r="B234" s="761" t="s">
        <v>976</v>
      </c>
      <c r="C234" s="761" t="s">
        <v>976</v>
      </c>
    </row>
    <row r="235" spans="1:3" ht="19.899999999999999" customHeight="1" x14ac:dyDescent="0.25">
      <c r="A235" s="758" t="s">
        <v>977</v>
      </c>
      <c r="B235" s="758" t="s">
        <v>977</v>
      </c>
      <c r="C235" s="758" t="s">
        <v>977</v>
      </c>
    </row>
    <row r="236" spans="1:3" ht="30" x14ac:dyDescent="0.25">
      <c r="A236" s="760" t="s">
        <v>978</v>
      </c>
      <c r="B236" s="761" t="s">
        <v>978</v>
      </c>
      <c r="C236" s="761" t="s">
        <v>978</v>
      </c>
    </row>
    <row r="237" spans="1:3" ht="27" customHeight="1" x14ac:dyDescent="0.25">
      <c r="A237" s="757" t="s">
        <v>266</v>
      </c>
      <c r="B237" s="757" t="s">
        <v>266</v>
      </c>
      <c r="C237" s="757" t="s">
        <v>266</v>
      </c>
    </row>
    <row r="238" spans="1:3" ht="20.45" customHeight="1" x14ac:dyDescent="0.25">
      <c r="A238" s="758" t="s">
        <v>979</v>
      </c>
      <c r="B238" s="758" t="s">
        <v>979</v>
      </c>
      <c r="C238" s="758" t="s">
        <v>979</v>
      </c>
    </row>
    <row r="239" spans="1:3" ht="30" x14ac:dyDescent="0.25">
      <c r="A239" s="760" t="s">
        <v>980</v>
      </c>
      <c r="B239" s="761" t="s">
        <v>980</v>
      </c>
      <c r="C239" s="761" t="s">
        <v>980</v>
      </c>
    </row>
    <row r="240" spans="1:3" ht="33.6" customHeight="1" x14ac:dyDescent="0.25">
      <c r="A240" s="758" t="s">
        <v>981</v>
      </c>
      <c r="B240" s="758" t="s">
        <v>981</v>
      </c>
      <c r="C240" s="758" t="s">
        <v>981</v>
      </c>
    </row>
    <row r="241" spans="1:3" ht="30" x14ac:dyDescent="0.25">
      <c r="A241" s="760" t="s">
        <v>982</v>
      </c>
      <c r="B241" s="761" t="s">
        <v>982</v>
      </c>
      <c r="C241" s="761" t="s">
        <v>982</v>
      </c>
    </row>
    <row r="242" spans="1:3" ht="45" x14ac:dyDescent="0.25">
      <c r="A242" s="760" t="s">
        <v>983</v>
      </c>
      <c r="B242" s="761" t="s">
        <v>983</v>
      </c>
      <c r="C242" s="761" t="s">
        <v>983</v>
      </c>
    </row>
    <row r="243" spans="1:3" ht="60" x14ac:dyDescent="0.25">
      <c r="A243" s="760" t="s">
        <v>984</v>
      </c>
      <c r="B243" s="761" t="s">
        <v>984</v>
      </c>
      <c r="C243" s="761" t="s">
        <v>985</v>
      </c>
    </row>
    <row r="244" spans="1:3" ht="30" x14ac:dyDescent="0.25">
      <c r="A244" s="760" t="s">
        <v>986</v>
      </c>
      <c r="B244" s="761" t="s">
        <v>986</v>
      </c>
      <c r="C244" s="761" t="s">
        <v>987</v>
      </c>
    </row>
    <row r="245" spans="1:3" ht="75" x14ac:dyDescent="0.25">
      <c r="A245" s="760" t="s">
        <v>988</v>
      </c>
      <c r="B245" s="761" t="s">
        <v>988</v>
      </c>
      <c r="C245" s="761" t="s">
        <v>989</v>
      </c>
    </row>
    <row r="246" spans="1:3" ht="45" x14ac:dyDescent="0.25">
      <c r="A246" s="760" t="s">
        <v>990</v>
      </c>
      <c r="B246" s="761" t="s">
        <v>990</v>
      </c>
      <c r="C246" s="761" t="s">
        <v>991</v>
      </c>
    </row>
    <row r="247" spans="1:3" ht="33.6" customHeight="1" x14ac:dyDescent="0.25">
      <c r="A247" s="758" t="s">
        <v>992</v>
      </c>
      <c r="B247" s="758" t="s">
        <v>992</v>
      </c>
      <c r="C247" s="758" t="s">
        <v>992</v>
      </c>
    </row>
    <row r="248" spans="1:3" ht="30" x14ac:dyDescent="0.25">
      <c r="A248" s="760" t="s">
        <v>993</v>
      </c>
      <c r="B248" s="761" t="s">
        <v>993</v>
      </c>
      <c r="C248" s="761" t="s">
        <v>993</v>
      </c>
    </row>
    <row r="249" spans="1:3" ht="30" x14ac:dyDescent="0.25">
      <c r="A249" s="760" t="s">
        <v>994</v>
      </c>
      <c r="B249" s="761" t="s">
        <v>994</v>
      </c>
      <c r="C249" s="761" t="s">
        <v>994</v>
      </c>
    </row>
    <row r="250" spans="1:3" ht="45" x14ac:dyDescent="0.25">
      <c r="A250" s="760" t="s">
        <v>995</v>
      </c>
      <c r="B250" s="761" t="s">
        <v>995</v>
      </c>
      <c r="C250" s="761" t="s">
        <v>995</v>
      </c>
    </row>
    <row r="251" spans="1:3" ht="30" x14ac:dyDescent="0.25">
      <c r="A251" s="760" t="s">
        <v>996</v>
      </c>
      <c r="B251" s="761" t="s">
        <v>996</v>
      </c>
      <c r="C251" s="761" t="s">
        <v>996</v>
      </c>
    </row>
    <row r="252" spans="1:3" ht="30" x14ac:dyDescent="0.25">
      <c r="A252" s="760" t="s">
        <v>997</v>
      </c>
      <c r="B252" s="761" t="s">
        <v>997</v>
      </c>
      <c r="C252" s="761" t="s">
        <v>997</v>
      </c>
    </row>
    <row r="253" spans="1:3" ht="30" x14ac:dyDescent="0.25">
      <c r="A253" s="760" t="s">
        <v>998</v>
      </c>
      <c r="B253" s="761" t="s">
        <v>998</v>
      </c>
      <c r="C253" s="761" t="s">
        <v>998</v>
      </c>
    </row>
    <row r="254" spans="1:3" ht="30" x14ac:dyDescent="0.25">
      <c r="A254" s="760" t="s">
        <v>999</v>
      </c>
      <c r="B254" s="761" t="s">
        <v>999</v>
      </c>
      <c r="C254" s="761" t="s">
        <v>999</v>
      </c>
    </row>
    <row r="255" spans="1:3" ht="60" x14ac:dyDescent="0.25">
      <c r="A255" s="760" t="s">
        <v>1000</v>
      </c>
      <c r="B255" s="761" t="s">
        <v>1000</v>
      </c>
      <c r="C255" s="761" t="s">
        <v>1000</v>
      </c>
    </row>
    <row r="256" spans="1:3" ht="36" customHeight="1" x14ac:dyDescent="0.25">
      <c r="A256" s="758" t="s">
        <v>1001</v>
      </c>
      <c r="B256" s="758" t="s">
        <v>1001</v>
      </c>
      <c r="C256" s="758" t="s">
        <v>1001</v>
      </c>
    </row>
    <row r="257" spans="1:3" ht="30" x14ac:dyDescent="0.25">
      <c r="A257" s="760" t="s">
        <v>1002</v>
      </c>
      <c r="B257" s="761" t="s">
        <v>1002</v>
      </c>
      <c r="C257" s="761" t="s">
        <v>1002</v>
      </c>
    </row>
    <row r="258" spans="1:3" ht="30" x14ac:dyDescent="0.25">
      <c r="A258" s="760" t="s">
        <v>1003</v>
      </c>
      <c r="B258" s="761" t="s">
        <v>1003</v>
      </c>
      <c r="C258" s="761" t="s">
        <v>1003</v>
      </c>
    </row>
    <row r="259" spans="1:3" ht="30" x14ac:dyDescent="0.25">
      <c r="A259" s="760" t="s">
        <v>1004</v>
      </c>
      <c r="B259" s="761" t="s">
        <v>1004</v>
      </c>
      <c r="C259" s="761" t="s">
        <v>1004</v>
      </c>
    </row>
    <row r="260" spans="1:3" ht="30" x14ac:dyDescent="0.25">
      <c r="A260" s="760" t="s">
        <v>1005</v>
      </c>
      <c r="B260" s="761" t="s">
        <v>1005</v>
      </c>
      <c r="C260" s="761" t="s">
        <v>1005</v>
      </c>
    </row>
    <row r="261" spans="1:3" ht="30" x14ac:dyDescent="0.25">
      <c r="A261" s="760" t="s">
        <v>1006</v>
      </c>
      <c r="B261" s="761" t="s">
        <v>1006</v>
      </c>
      <c r="C261" s="761" t="s">
        <v>1006</v>
      </c>
    </row>
    <row r="262" spans="1:3" ht="30" x14ac:dyDescent="0.25">
      <c r="A262" s="760" t="s">
        <v>1007</v>
      </c>
      <c r="B262" s="761" t="s">
        <v>1007</v>
      </c>
      <c r="C262" s="761" t="s">
        <v>1007</v>
      </c>
    </row>
    <row r="263" spans="1:3" ht="45" x14ac:dyDescent="0.25">
      <c r="A263" s="760" t="s">
        <v>1008</v>
      </c>
      <c r="B263" s="761" t="s">
        <v>1008</v>
      </c>
      <c r="C263" s="761" t="s">
        <v>1008</v>
      </c>
    </row>
    <row r="264" spans="1:3" ht="30" x14ac:dyDescent="0.25">
      <c r="A264" s="760" t="s">
        <v>1009</v>
      </c>
      <c r="B264" s="761" t="s">
        <v>1009</v>
      </c>
      <c r="C264" s="761" t="s">
        <v>1009</v>
      </c>
    </row>
    <row r="265" spans="1:3" ht="45" x14ac:dyDescent="0.25">
      <c r="A265" s="758" t="s">
        <v>1010</v>
      </c>
      <c r="B265" s="758" t="s">
        <v>1010</v>
      </c>
      <c r="C265" s="758" t="s">
        <v>1010</v>
      </c>
    </row>
    <row r="266" spans="1:3" ht="45" x14ac:dyDescent="0.25">
      <c r="A266" s="760" t="s">
        <v>1011</v>
      </c>
      <c r="B266" s="761" t="s">
        <v>1011</v>
      </c>
      <c r="C266" s="761" t="s">
        <v>1011</v>
      </c>
    </row>
    <row r="267" spans="1:3" ht="45" x14ac:dyDescent="0.25">
      <c r="A267" s="760" t="s">
        <v>1012</v>
      </c>
      <c r="B267" s="761" t="s">
        <v>1012</v>
      </c>
      <c r="C267" s="761" t="s">
        <v>1012</v>
      </c>
    </row>
    <row r="268" spans="1:3" ht="45" x14ac:dyDescent="0.25">
      <c r="A268" s="760" t="s">
        <v>1013</v>
      </c>
      <c r="B268" s="761" t="s">
        <v>1013</v>
      </c>
      <c r="C268" s="761" t="s">
        <v>1013</v>
      </c>
    </row>
    <row r="269" spans="1:3" ht="30" x14ac:dyDescent="0.25">
      <c r="A269" s="758" t="s">
        <v>1014</v>
      </c>
      <c r="B269" s="758" t="s">
        <v>1014</v>
      </c>
      <c r="C269" s="758" t="s">
        <v>1014</v>
      </c>
    </row>
    <row r="270" spans="1:3" ht="45" x14ac:dyDescent="0.25">
      <c r="A270" s="760" t="s">
        <v>1015</v>
      </c>
      <c r="B270" s="761" t="s">
        <v>1015</v>
      </c>
      <c r="C270" s="761" t="s">
        <v>1015</v>
      </c>
    </row>
    <row r="271" spans="1:3" ht="30" x14ac:dyDescent="0.25">
      <c r="A271" s="760" t="s">
        <v>1016</v>
      </c>
      <c r="B271" s="761" t="s">
        <v>1016</v>
      </c>
      <c r="C271" s="761" t="s">
        <v>1016</v>
      </c>
    </row>
    <row r="272" spans="1:3" ht="30" x14ac:dyDescent="0.25">
      <c r="A272" s="760" t="s">
        <v>1017</v>
      </c>
      <c r="B272" s="761" t="s">
        <v>1017</v>
      </c>
      <c r="C272" s="761" t="s">
        <v>1017</v>
      </c>
    </row>
    <row r="273" spans="1:3" ht="30" x14ac:dyDescent="0.25">
      <c r="A273" s="760" t="s">
        <v>1018</v>
      </c>
      <c r="B273" s="761" t="s">
        <v>1018</v>
      </c>
      <c r="C273" s="761" t="s">
        <v>1018</v>
      </c>
    </row>
    <row r="274" spans="1:3" ht="45" x14ac:dyDescent="0.25">
      <c r="A274" s="760" t="s">
        <v>1019</v>
      </c>
      <c r="B274" s="761" t="s">
        <v>1019</v>
      </c>
      <c r="C274" s="761" t="s">
        <v>1019</v>
      </c>
    </row>
    <row r="275" spans="1:3" ht="60" x14ac:dyDescent="0.25">
      <c r="A275" s="760" t="s">
        <v>1020</v>
      </c>
      <c r="B275" s="761" t="s">
        <v>1020</v>
      </c>
      <c r="C275" s="761" t="s">
        <v>1020</v>
      </c>
    </row>
    <row r="276" spans="1:3" ht="45" x14ac:dyDescent="0.25">
      <c r="A276" s="760" t="s">
        <v>1021</v>
      </c>
      <c r="B276" s="761" t="s">
        <v>1021</v>
      </c>
      <c r="C276" s="761" t="s">
        <v>1021</v>
      </c>
    </row>
    <row r="277" spans="1:3" ht="45" x14ac:dyDescent="0.25">
      <c r="A277" s="760" t="s">
        <v>1022</v>
      </c>
      <c r="B277" s="761" t="s">
        <v>1022</v>
      </c>
      <c r="C277" s="761" t="s">
        <v>1022</v>
      </c>
    </row>
    <row r="278" spans="1:3" ht="27" customHeight="1" x14ac:dyDescent="0.25">
      <c r="A278" s="757" t="s">
        <v>267</v>
      </c>
      <c r="B278" s="757" t="s">
        <v>267</v>
      </c>
      <c r="C278" s="757" t="s">
        <v>267</v>
      </c>
    </row>
    <row r="279" spans="1:3" ht="34.15" customHeight="1" x14ac:dyDescent="0.25">
      <c r="A279" s="758" t="s">
        <v>1023</v>
      </c>
      <c r="B279" s="758" t="s">
        <v>1023</v>
      </c>
      <c r="C279" s="758" t="s">
        <v>1023</v>
      </c>
    </row>
    <row r="280" spans="1:3" ht="30" x14ac:dyDescent="0.25">
      <c r="A280" s="760" t="s">
        <v>1024</v>
      </c>
      <c r="B280" s="761" t="s">
        <v>1024</v>
      </c>
      <c r="C280" s="761" t="s">
        <v>1024</v>
      </c>
    </row>
    <row r="281" spans="1:3" x14ac:dyDescent="0.25">
      <c r="A281" s="760" t="s">
        <v>1025</v>
      </c>
      <c r="B281" s="761" t="s">
        <v>1025</v>
      </c>
      <c r="C281" s="761" t="s">
        <v>1025</v>
      </c>
    </row>
    <row r="282" spans="1:3" ht="30" x14ac:dyDescent="0.25">
      <c r="A282" s="760" t="s">
        <v>1026</v>
      </c>
      <c r="B282" s="761" t="s">
        <v>1026</v>
      </c>
      <c r="C282" s="761" t="s">
        <v>1026</v>
      </c>
    </row>
    <row r="283" spans="1:3" ht="37.15" customHeight="1" x14ac:dyDescent="0.25">
      <c r="A283" s="758" t="s">
        <v>1027</v>
      </c>
      <c r="B283" s="758" t="s">
        <v>1027</v>
      </c>
      <c r="C283" s="758" t="s">
        <v>1027</v>
      </c>
    </row>
    <row r="284" spans="1:3" ht="30" x14ac:dyDescent="0.25">
      <c r="A284" s="760" t="s">
        <v>1028</v>
      </c>
      <c r="B284" s="761" t="s">
        <v>1028</v>
      </c>
      <c r="C284" s="761" t="s">
        <v>1028</v>
      </c>
    </row>
    <row r="285" spans="1:3" ht="45" x14ac:dyDescent="0.25">
      <c r="A285" s="760" t="s">
        <v>1029</v>
      </c>
      <c r="B285" s="761" t="s">
        <v>1029</v>
      </c>
      <c r="C285" s="761" t="s">
        <v>1029</v>
      </c>
    </row>
    <row r="286" spans="1:3" ht="30" x14ac:dyDescent="0.25">
      <c r="A286" s="760" t="s">
        <v>1030</v>
      </c>
      <c r="B286" s="761" t="s">
        <v>1030</v>
      </c>
      <c r="C286" s="761" t="s">
        <v>1030</v>
      </c>
    </row>
    <row r="287" spans="1:3" ht="30" x14ac:dyDescent="0.25">
      <c r="A287" s="760" t="s">
        <v>1031</v>
      </c>
      <c r="B287" s="761" t="s">
        <v>1031</v>
      </c>
      <c r="C287" s="761" t="s">
        <v>1031</v>
      </c>
    </row>
    <row r="288" spans="1:3" ht="30" x14ac:dyDescent="0.25">
      <c r="A288" s="760" t="s">
        <v>1032</v>
      </c>
      <c r="B288" s="761" t="s">
        <v>1032</v>
      </c>
      <c r="C288" s="761" t="s">
        <v>1032</v>
      </c>
    </row>
    <row r="289" spans="1:4" ht="60" x14ac:dyDescent="0.25">
      <c r="A289" s="760" t="s">
        <v>1033</v>
      </c>
      <c r="B289" s="761" t="s">
        <v>1033</v>
      </c>
      <c r="C289" s="761" t="s">
        <v>1033</v>
      </c>
    </row>
    <row r="290" spans="1:4" ht="45" x14ac:dyDescent="0.25">
      <c r="A290" s="760" t="s">
        <v>1034</v>
      </c>
      <c r="B290" s="761" t="s">
        <v>1034</v>
      </c>
      <c r="C290" s="761" t="s">
        <v>1034</v>
      </c>
    </row>
    <row r="291" spans="1:4" ht="30" x14ac:dyDescent="0.25">
      <c r="A291" s="760" t="s">
        <v>1035</v>
      </c>
      <c r="B291" s="761" t="s">
        <v>1035</v>
      </c>
      <c r="C291" s="761" t="s">
        <v>1035</v>
      </c>
    </row>
    <row r="292" spans="1:4" ht="30" x14ac:dyDescent="0.25">
      <c r="A292" s="760" t="s">
        <v>1036</v>
      </c>
      <c r="B292" s="761" t="s">
        <v>1036</v>
      </c>
      <c r="C292" s="761" t="s">
        <v>1036</v>
      </c>
    </row>
    <row r="293" spans="1:4" ht="45" x14ac:dyDescent="0.25">
      <c r="A293" s="760" t="s">
        <v>1037</v>
      </c>
      <c r="B293" s="761" t="s">
        <v>1037</v>
      </c>
      <c r="C293" s="761" t="s">
        <v>1037</v>
      </c>
    </row>
    <row r="294" spans="1:4" ht="25.9" customHeight="1" x14ac:dyDescent="0.25">
      <c r="A294" s="758" t="s">
        <v>1038</v>
      </c>
      <c r="B294" s="758" t="s">
        <v>1038</v>
      </c>
      <c r="C294" s="758" t="s">
        <v>1038</v>
      </c>
    </row>
    <row r="295" spans="1:4" x14ac:dyDescent="0.25">
      <c r="A295" s="760" t="s">
        <v>1039</v>
      </c>
      <c r="B295" s="761" t="s">
        <v>1039</v>
      </c>
      <c r="C295" s="761" t="s">
        <v>1039</v>
      </c>
    </row>
    <row r="296" spans="1:4" x14ac:dyDescent="0.25">
      <c r="A296" s="760" t="s">
        <v>1040</v>
      </c>
      <c r="B296" s="761" t="s">
        <v>1040</v>
      </c>
      <c r="C296" s="761" t="s">
        <v>1040</v>
      </c>
    </row>
    <row r="297" spans="1:4" ht="24.6" customHeight="1" x14ac:dyDescent="0.25">
      <c r="A297" s="758" t="s">
        <v>1041</v>
      </c>
      <c r="B297" s="758" t="s">
        <v>1041</v>
      </c>
      <c r="C297" s="758" t="s">
        <v>1041</v>
      </c>
    </row>
    <row r="298" spans="1:4" ht="30" x14ac:dyDescent="0.25">
      <c r="A298" s="760" t="s">
        <v>1042</v>
      </c>
      <c r="B298" s="761" t="s">
        <v>1042</v>
      </c>
      <c r="C298" s="761" t="s">
        <v>1042</v>
      </c>
    </row>
    <row r="299" spans="1:4" ht="30" x14ac:dyDescent="0.25">
      <c r="A299" s="760" t="s">
        <v>1043</v>
      </c>
      <c r="B299" s="761" t="s">
        <v>1043</v>
      </c>
      <c r="C299" s="761" t="s">
        <v>1043</v>
      </c>
    </row>
    <row r="300" spans="1:4" ht="30" x14ac:dyDescent="0.25">
      <c r="A300" s="760" t="s">
        <v>1044</v>
      </c>
      <c r="B300" s="761" t="s">
        <v>1044</v>
      </c>
      <c r="C300" s="761" t="s">
        <v>1044</v>
      </c>
    </row>
    <row r="301" spans="1:4" ht="45" x14ac:dyDescent="0.25">
      <c r="A301" s="760" t="s">
        <v>1045</v>
      </c>
      <c r="B301" s="761" t="s">
        <v>1045</v>
      </c>
      <c r="C301" s="761" t="s">
        <v>1045</v>
      </c>
    </row>
    <row r="302" spans="1:4" ht="51.6" customHeight="1" x14ac:dyDescent="0.25">
      <c r="A302" s="760"/>
      <c r="B302" s="761"/>
      <c r="C302" s="767" t="s">
        <v>1046</v>
      </c>
      <c r="D302" s="770"/>
    </row>
    <row r="303" spans="1:4" ht="37.15" customHeight="1" x14ac:dyDescent="0.25">
      <c r="A303" s="757" t="s">
        <v>268</v>
      </c>
      <c r="B303" s="757" t="s">
        <v>268</v>
      </c>
      <c r="C303" s="757" t="s">
        <v>268</v>
      </c>
    </row>
    <row r="304" spans="1:4" ht="34.15" customHeight="1" x14ac:dyDescent="0.25">
      <c r="A304" s="758" t="s">
        <v>1047</v>
      </c>
      <c r="B304" s="764" t="s">
        <v>1047</v>
      </c>
      <c r="C304" s="758" t="s">
        <v>1047</v>
      </c>
    </row>
    <row r="305" spans="1:4" ht="30" x14ac:dyDescent="0.25">
      <c r="A305" s="760" t="s">
        <v>1048</v>
      </c>
      <c r="B305" s="761" t="s">
        <v>1048</v>
      </c>
      <c r="C305" s="761" t="s">
        <v>1048</v>
      </c>
    </row>
    <row r="306" spans="1:4" ht="64.150000000000006" customHeight="1" x14ac:dyDescent="0.25">
      <c r="A306" s="760" t="s">
        <v>1049</v>
      </c>
      <c r="B306" s="761" t="s">
        <v>1049</v>
      </c>
      <c r="C306" s="768" t="s">
        <v>1049</v>
      </c>
      <c r="D306" s="771"/>
    </row>
    <row r="307" spans="1:4" ht="63.6" customHeight="1" x14ac:dyDescent="0.25">
      <c r="A307" s="760" t="s">
        <v>1050</v>
      </c>
      <c r="B307" s="768" t="s">
        <v>1050</v>
      </c>
      <c r="C307" s="761" t="s">
        <v>1050</v>
      </c>
    </row>
    <row r="308" spans="1:4" x14ac:dyDescent="0.25">
      <c r="A308" s="760" t="s">
        <v>1051</v>
      </c>
      <c r="B308" s="761" t="s">
        <v>1051</v>
      </c>
      <c r="C308" s="761" t="s">
        <v>1051</v>
      </c>
    </row>
    <row r="309" spans="1:4" ht="75" x14ac:dyDescent="0.25">
      <c r="A309" s="760" t="s">
        <v>1052</v>
      </c>
      <c r="B309" s="761" t="s">
        <v>1052</v>
      </c>
      <c r="C309" s="761" t="s">
        <v>1052</v>
      </c>
    </row>
    <row r="310" spans="1:4" ht="45" x14ac:dyDescent="0.25">
      <c r="A310" s="760" t="s">
        <v>1053</v>
      </c>
      <c r="B310" s="761" t="s">
        <v>1054</v>
      </c>
      <c r="C310" s="761" t="s">
        <v>1054</v>
      </c>
    </row>
    <row r="311" spans="1:4" ht="30" x14ac:dyDescent="0.25">
      <c r="A311" s="760" t="s">
        <v>1055</v>
      </c>
      <c r="B311" s="761" t="s">
        <v>1055</v>
      </c>
      <c r="C311" s="761" t="s">
        <v>1055</v>
      </c>
    </row>
    <row r="312" spans="1:4" ht="45" x14ac:dyDescent="0.25">
      <c r="A312" s="760" t="s">
        <v>1056</v>
      </c>
      <c r="B312" s="765" t="s">
        <v>1057</v>
      </c>
      <c r="C312" s="761" t="s">
        <v>1057</v>
      </c>
    </row>
    <row r="313" spans="1:4" ht="49.15" customHeight="1" x14ac:dyDescent="0.25">
      <c r="A313" s="760"/>
      <c r="B313" s="767" t="s">
        <v>1058</v>
      </c>
      <c r="C313" s="772" t="s">
        <v>1059</v>
      </c>
      <c r="D313" s="763"/>
    </row>
    <row r="314" spans="1:4" ht="48" customHeight="1" x14ac:dyDescent="0.25">
      <c r="A314" s="758" t="s">
        <v>1060</v>
      </c>
      <c r="B314" s="758" t="s">
        <v>1060</v>
      </c>
      <c r="C314" s="758" t="s">
        <v>1060</v>
      </c>
    </row>
    <row r="315" spans="1:4" ht="30" x14ac:dyDescent="0.25">
      <c r="A315" s="760" t="s">
        <v>1061</v>
      </c>
      <c r="B315" s="761" t="s">
        <v>1061</v>
      </c>
      <c r="C315" s="761" t="s">
        <v>1061</v>
      </c>
    </row>
    <row r="316" spans="1:4" ht="45" x14ac:dyDescent="0.25">
      <c r="A316" s="760" t="s">
        <v>1062</v>
      </c>
      <c r="B316" s="761" t="s">
        <v>1062</v>
      </c>
      <c r="C316" s="761" t="s">
        <v>1062</v>
      </c>
    </row>
    <row r="317" spans="1:4" ht="60" x14ac:dyDescent="0.25">
      <c r="A317" s="760" t="s">
        <v>1063</v>
      </c>
      <c r="B317" s="761" t="s">
        <v>1063</v>
      </c>
      <c r="C317" s="761" t="s">
        <v>1063</v>
      </c>
    </row>
    <row r="318" spans="1:4" ht="75" x14ac:dyDescent="0.25">
      <c r="A318" s="760" t="s">
        <v>1064</v>
      </c>
      <c r="B318" s="761" t="s">
        <v>1064</v>
      </c>
      <c r="C318" s="761" t="s">
        <v>1064</v>
      </c>
    </row>
    <row r="319" spans="1:4" ht="54" customHeight="1" x14ac:dyDescent="0.25">
      <c r="A319" s="758" t="s">
        <v>1065</v>
      </c>
      <c r="B319" s="764" t="s">
        <v>1065</v>
      </c>
      <c r="C319" s="758" t="s">
        <v>1065</v>
      </c>
    </row>
    <row r="320" spans="1:4" ht="30" x14ac:dyDescent="0.25">
      <c r="A320" s="760" t="s">
        <v>1066</v>
      </c>
      <c r="B320" s="761" t="s">
        <v>1066</v>
      </c>
      <c r="C320" s="761" t="s">
        <v>1066</v>
      </c>
    </row>
    <row r="321" spans="1:4" ht="37.15" customHeight="1" x14ac:dyDescent="0.25">
      <c r="A321" s="760" t="s">
        <v>1067</v>
      </c>
      <c r="B321" s="768" t="s">
        <v>1067</v>
      </c>
      <c r="C321" s="761" t="s">
        <v>1067</v>
      </c>
    </row>
    <row r="322" spans="1:4" ht="60" x14ac:dyDescent="0.25">
      <c r="A322" s="760" t="s">
        <v>1068</v>
      </c>
      <c r="B322" s="761" t="s">
        <v>1068</v>
      </c>
      <c r="C322" s="761" t="s">
        <v>1069</v>
      </c>
    </row>
    <row r="323" spans="1:4" ht="30" x14ac:dyDescent="0.25">
      <c r="A323" s="760" t="s">
        <v>1070</v>
      </c>
      <c r="B323" s="761" t="s">
        <v>1070</v>
      </c>
      <c r="C323" s="761" t="s">
        <v>1070</v>
      </c>
    </row>
    <row r="324" spans="1:4" ht="30" x14ac:dyDescent="0.25">
      <c r="A324" s="760" t="s">
        <v>1071</v>
      </c>
      <c r="B324" s="761" t="s">
        <v>1071</v>
      </c>
      <c r="C324" s="761" t="s">
        <v>1071</v>
      </c>
    </row>
    <row r="325" spans="1:4" ht="47.45" customHeight="1" x14ac:dyDescent="0.25">
      <c r="A325" s="757" t="s">
        <v>269</v>
      </c>
      <c r="B325" s="757" t="s">
        <v>269</v>
      </c>
      <c r="C325" s="757" t="s">
        <v>269</v>
      </c>
    </row>
    <row r="326" spans="1:4" ht="67.150000000000006" customHeight="1" x14ac:dyDescent="0.25">
      <c r="A326" s="758" t="s">
        <v>1072</v>
      </c>
      <c r="B326" s="758" t="s">
        <v>1072</v>
      </c>
      <c r="C326" s="759" t="s">
        <v>1072</v>
      </c>
    </row>
    <row r="327" spans="1:4" ht="30" x14ac:dyDescent="0.25">
      <c r="A327" s="760" t="s">
        <v>1073</v>
      </c>
      <c r="B327" s="761" t="s">
        <v>1073</v>
      </c>
      <c r="C327" s="761" t="s">
        <v>1073</v>
      </c>
    </row>
    <row r="328" spans="1:4" ht="73.150000000000006" customHeight="1" x14ac:dyDescent="0.25">
      <c r="A328" s="760" t="s">
        <v>1074</v>
      </c>
      <c r="B328" s="761" t="s">
        <v>1074</v>
      </c>
      <c r="C328" s="768" t="s">
        <v>1074</v>
      </c>
      <c r="D328" s="763"/>
    </row>
    <row r="329" spans="1:4" ht="67.150000000000006" customHeight="1" x14ac:dyDescent="0.25">
      <c r="A329" s="758" t="s">
        <v>1075</v>
      </c>
      <c r="B329" s="758" t="s">
        <v>1075</v>
      </c>
      <c r="C329" s="758" t="s">
        <v>1075</v>
      </c>
    </row>
    <row r="330" spans="1:4" ht="30" x14ac:dyDescent="0.25">
      <c r="A330" s="760" t="s">
        <v>1076</v>
      </c>
      <c r="B330" s="761" t="s">
        <v>1076</v>
      </c>
      <c r="C330" s="761" t="s">
        <v>1076</v>
      </c>
    </row>
    <row r="331" spans="1:4" ht="75" x14ac:dyDescent="0.25">
      <c r="A331" s="760" t="s">
        <v>1077</v>
      </c>
      <c r="B331" s="761" t="s">
        <v>1078</v>
      </c>
      <c r="C331" s="761" t="s">
        <v>1078</v>
      </c>
    </row>
    <row r="332" spans="1:4" ht="60" x14ac:dyDescent="0.25">
      <c r="A332" s="760" t="s">
        <v>1079</v>
      </c>
      <c r="B332" s="761" t="s">
        <v>1079</v>
      </c>
      <c r="C332" s="761" t="s">
        <v>1079</v>
      </c>
    </row>
    <row r="333" spans="1:4" ht="49.15" customHeight="1" x14ac:dyDescent="0.25">
      <c r="A333" s="758" t="s">
        <v>1080</v>
      </c>
      <c r="B333" s="758" t="s">
        <v>1080</v>
      </c>
      <c r="C333" s="759" t="s">
        <v>1080</v>
      </c>
    </row>
    <row r="334" spans="1:4" ht="36" customHeight="1" x14ac:dyDescent="0.25">
      <c r="A334" s="760" t="s">
        <v>1081</v>
      </c>
      <c r="B334" s="761" t="s">
        <v>1081</v>
      </c>
      <c r="C334" s="761" t="s">
        <v>1081</v>
      </c>
    </row>
    <row r="335" spans="1:4" ht="66" customHeight="1" x14ac:dyDescent="0.25">
      <c r="A335" s="760" t="s">
        <v>1082</v>
      </c>
      <c r="B335" s="761" t="s">
        <v>1082</v>
      </c>
      <c r="C335" s="768" t="s">
        <v>1082</v>
      </c>
      <c r="D335" s="763"/>
    </row>
    <row r="336" spans="1:4" ht="40.15" customHeight="1" x14ac:dyDescent="0.25">
      <c r="A336" s="757" t="s">
        <v>270</v>
      </c>
      <c r="B336" s="757" t="s">
        <v>270</v>
      </c>
      <c r="C336" s="757" t="s">
        <v>270</v>
      </c>
    </row>
    <row r="337" spans="1:4" ht="70.900000000000006" customHeight="1" x14ac:dyDescent="0.25">
      <c r="A337" s="758" t="s">
        <v>1083</v>
      </c>
      <c r="B337" s="758" t="s">
        <v>1083</v>
      </c>
      <c r="C337" s="759" t="s">
        <v>1083</v>
      </c>
    </row>
    <row r="338" spans="1:4" ht="30" x14ac:dyDescent="0.25">
      <c r="A338" s="760" t="s">
        <v>1084</v>
      </c>
      <c r="B338" s="761" t="s">
        <v>1084</v>
      </c>
      <c r="C338" s="761" t="s">
        <v>1084</v>
      </c>
    </row>
    <row r="339" spans="1:4" ht="52.15" customHeight="1" x14ac:dyDescent="0.25">
      <c r="A339" s="760" t="s">
        <v>1085</v>
      </c>
      <c r="B339" s="761" t="s">
        <v>1085</v>
      </c>
      <c r="C339" s="768" t="s">
        <v>1085</v>
      </c>
      <c r="D339" s="763"/>
    </row>
    <row r="340" spans="1:4" ht="45" x14ac:dyDescent="0.25">
      <c r="A340" s="760" t="s">
        <v>1086</v>
      </c>
      <c r="B340" s="761" t="s">
        <v>1086</v>
      </c>
      <c r="C340" s="761" t="s">
        <v>1086</v>
      </c>
    </row>
    <row r="341" spans="1:4" ht="60" x14ac:dyDescent="0.25">
      <c r="A341" s="760" t="s">
        <v>1087</v>
      </c>
      <c r="B341" s="761" t="s">
        <v>1087</v>
      </c>
      <c r="C341" s="761" t="s">
        <v>1087</v>
      </c>
    </row>
    <row r="342" spans="1:4" ht="45" x14ac:dyDescent="0.25">
      <c r="A342" s="760" t="s">
        <v>1088</v>
      </c>
      <c r="B342" s="761" t="s">
        <v>1088</v>
      </c>
      <c r="C342" s="761" t="s">
        <v>1088</v>
      </c>
    </row>
    <row r="343" spans="1:4" ht="30" x14ac:dyDescent="0.25">
      <c r="A343" s="760" t="s">
        <v>1089</v>
      </c>
      <c r="B343" s="761" t="s">
        <v>1089</v>
      </c>
      <c r="C343" s="761" t="s">
        <v>1089</v>
      </c>
    </row>
    <row r="344" spans="1:4" ht="34.15" customHeight="1" x14ac:dyDescent="0.25">
      <c r="A344" s="758" t="s">
        <v>1090</v>
      </c>
      <c r="B344" s="758" t="s">
        <v>1090</v>
      </c>
      <c r="C344" s="758" t="s">
        <v>1090</v>
      </c>
    </row>
    <row r="345" spans="1:4" ht="30" x14ac:dyDescent="0.25">
      <c r="A345" s="760" t="s">
        <v>1091</v>
      </c>
      <c r="B345" s="761" t="s">
        <v>1091</v>
      </c>
      <c r="C345" s="761" t="s">
        <v>1091</v>
      </c>
    </row>
    <row r="346" spans="1:4" ht="45" x14ac:dyDescent="0.25">
      <c r="A346" s="760" t="s">
        <v>1092</v>
      </c>
      <c r="B346" s="761" t="s">
        <v>1092</v>
      </c>
      <c r="C346" s="761" t="s">
        <v>1092</v>
      </c>
    </row>
    <row r="347" spans="1:4" ht="75" x14ac:dyDescent="0.25">
      <c r="A347" s="760" t="s">
        <v>1093</v>
      </c>
      <c r="B347" s="761" t="s">
        <v>1094</v>
      </c>
      <c r="C347" s="761" t="s">
        <v>1094</v>
      </c>
    </row>
    <row r="348" spans="1:4" ht="28.15" customHeight="1" x14ac:dyDescent="0.25">
      <c r="A348" s="758" t="s">
        <v>1095</v>
      </c>
      <c r="B348" s="764" t="s">
        <v>1095</v>
      </c>
      <c r="C348" s="758" t="s">
        <v>1095</v>
      </c>
    </row>
    <row r="349" spans="1:4" ht="34.9" customHeight="1" x14ac:dyDescent="0.25">
      <c r="A349" s="760" t="s">
        <v>1096</v>
      </c>
      <c r="B349" s="768" t="s">
        <v>1096</v>
      </c>
      <c r="C349" s="761" t="s">
        <v>1096</v>
      </c>
    </row>
    <row r="350" spans="1:4" ht="45" x14ac:dyDescent="0.25">
      <c r="A350" s="760" t="s">
        <v>1097</v>
      </c>
      <c r="B350" s="761" t="s">
        <v>1097</v>
      </c>
      <c r="C350" s="761" t="s">
        <v>1097</v>
      </c>
    </row>
    <row r="351" spans="1:4" ht="30" x14ac:dyDescent="0.25">
      <c r="A351" s="760" t="s">
        <v>1098</v>
      </c>
      <c r="B351" s="761" t="s">
        <v>1099</v>
      </c>
      <c r="C351" s="761" t="s">
        <v>1099</v>
      </c>
    </row>
    <row r="352" spans="1:4" ht="40.9" customHeight="1" x14ac:dyDescent="0.25">
      <c r="A352" s="758" t="s">
        <v>1100</v>
      </c>
      <c r="B352" s="758" t="s">
        <v>1100</v>
      </c>
      <c r="C352" s="758" t="s">
        <v>1100</v>
      </c>
    </row>
    <row r="353" spans="1:3" ht="30" x14ac:dyDescent="0.25">
      <c r="A353" s="760" t="s">
        <v>1101</v>
      </c>
      <c r="B353" s="761" t="s">
        <v>1101</v>
      </c>
      <c r="C353" s="761" t="s">
        <v>1101</v>
      </c>
    </row>
    <row r="354" spans="1:3" x14ac:dyDescent="0.25">
      <c r="A354" s="760" t="s">
        <v>1102</v>
      </c>
      <c r="B354" s="761" t="s">
        <v>1102</v>
      </c>
      <c r="C354" s="761" t="s">
        <v>1102</v>
      </c>
    </row>
    <row r="355" spans="1:3" ht="45" x14ac:dyDescent="0.25">
      <c r="A355" s="760" t="s">
        <v>1103</v>
      </c>
      <c r="B355" s="761" t="s">
        <v>1103</v>
      </c>
      <c r="C355" s="761" t="s">
        <v>1103</v>
      </c>
    </row>
    <row r="356" spans="1:3" ht="32.450000000000003" customHeight="1" x14ac:dyDescent="0.25">
      <c r="A356" s="758" t="s">
        <v>1104</v>
      </c>
      <c r="B356" s="758" t="s">
        <v>1104</v>
      </c>
      <c r="C356" s="758" t="s">
        <v>1104</v>
      </c>
    </row>
    <row r="357" spans="1:3" x14ac:dyDescent="0.25">
      <c r="A357" s="760" t="s">
        <v>1105</v>
      </c>
      <c r="B357" s="761" t="s">
        <v>1105</v>
      </c>
      <c r="C357" s="761" t="s">
        <v>1105</v>
      </c>
    </row>
    <row r="358" spans="1:3" x14ac:dyDescent="0.25">
      <c r="A358" s="760" t="s">
        <v>1106</v>
      </c>
      <c r="B358" s="761" t="s">
        <v>1106</v>
      </c>
      <c r="C358" s="761" t="s">
        <v>1106</v>
      </c>
    </row>
    <row r="359" spans="1:3" ht="30" x14ac:dyDescent="0.25">
      <c r="A359" s="760" t="s">
        <v>1107</v>
      </c>
      <c r="B359" s="765" t="s">
        <v>1108</v>
      </c>
      <c r="C359" s="761" t="s">
        <v>1108</v>
      </c>
    </row>
    <row r="360" spans="1:3" ht="17.45" customHeight="1" x14ac:dyDescent="0.25">
      <c r="A360" s="760" t="s">
        <v>1109</v>
      </c>
      <c r="B360" s="761" t="s">
        <v>1109</v>
      </c>
      <c r="C360" s="761" t="s">
        <v>1109</v>
      </c>
    </row>
    <row r="361" spans="1:3" ht="21.6" customHeight="1" x14ac:dyDescent="0.25">
      <c r="A361" s="760" t="s">
        <v>1110</v>
      </c>
      <c r="B361" s="761" t="s">
        <v>1110</v>
      </c>
      <c r="C361" s="761" t="s">
        <v>1110</v>
      </c>
    </row>
    <row r="362" spans="1:3" ht="30" x14ac:dyDescent="0.25">
      <c r="A362" s="760" t="s">
        <v>1111</v>
      </c>
      <c r="B362" s="761" t="s">
        <v>1111</v>
      </c>
      <c r="C362" s="761" t="s">
        <v>1111</v>
      </c>
    </row>
    <row r="363" spans="1:3" ht="45" x14ac:dyDescent="0.25">
      <c r="A363" s="760" t="s">
        <v>1112</v>
      </c>
      <c r="B363" s="761" t="s">
        <v>1112</v>
      </c>
      <c r="C363" s="761" t="s">
        <v>1113</v>
      </c>
    </row>
    <row r="364" spans="1:3" ht="30" x14ac:dyDescent="0.25">
      <c r="A364" s="760" t="s">
        <v>1114</v>
      </c>
      <c r="B364" s="761" t="s">
        <v>1114</v>
      </c>
      <c r="C364" s="761" t="s">
        <v>1114</v>
      </c>
    </row>
    <row r="365" spans="1:3" x14ac:dyDescent="0.25">
      <c r="A365" s="760" t="s">
        <v>1115</v>
      </c>
      <c r="B365" s="761" t="s">
        <v>1115</v>
      </c>
      <c r="C365" s="761" t="s">
        <v>1115</v>
      </c>
    </row>
    <row r="366" spans="1:3" x14ac:dyDescent="0.25">
      <c r="A366" s="760" t="s">
        <v>1116</v>
      </c>
      <c r="B366" s="761" t="s">
        <v>1116</v>
      </c>
      <c r="C366" s="761" t="s">
        <v>1116</v>
      </c>
    </row>
    <row r="367" spans="1:3" ht="30" x14ac:dyDescent="0.25">
      <c r="A367" s="760" t="s">
        <v>1117</v>
      </c>
      <c r="B367" s="761" t="s">
        <v>1117</v>
      </c>
      <c r="C367" s="761" t="s">
        <v>1117</v>
      </c>
    </row>
    <row r="368" spans="1:3" ht="30" x14ac:dyDescent="0.25">
      <c r="A368" s="760" t="s">
        <v>1118</v>
      </c>
      <c r="B368" s="765" t="s">
        <v>1119</v>
      </c>
      <c r="C368" s="761" t="s">
        <v>1119</v>
      </c>
    </row>
    <row r="369" spans="1:4" x14ac:dyDescent="0.25">
      <c r="A369" s="760" t="s">
        <v>1120</v>
      </c>
      <c r="B369" s="761" t="s">
        <v>1120</v>
      </c>
      <c r="C369" s="761" t="s">
        <v>1120</v>
      </c>
      <c r="D369" s="770"/>
    </row>
    <row r="370" spans="1:4" ht="30" x14ac:dyDescent="0.25">
      <c r="A370" s="760" t="s">
        <v>1121</v>
      </c>
      <c r="B370" s="761" t="s">
        <v>1121</v>
      </c>
      <c r="C370" s="762"/>
      <c r="D370" s="770"/>
    </row>
    <row r="371" spans="1:4" ht="30" x14ac:dyDescent="0.25">
      <c r="A371" s="760" t="s">
        <v>1122</v>
      </c>
      <c r="B371" s="761" t="s">
        <v>1122</v>
      </c>
      <c r="C371" s="761" t="s">
        <v>1122</v>
      </c>
    </row>
    <row r="372" spans="1:4" ht="39" customHeight="1" x14ac:dyDescent="0.25">
      <c r="A372" s="758" t="s">
        <v>1123</v>
      </c>
      <c r="B372" s="758" t="s">
        <v>1123</v>
      </c>
      <c r="C372" s="759" t="s">
        <v>1123</v>
      </c>
    </row>
    <row r="373" spans="1:4" ht="30" x14ac:dyDescent="0.25">
      <c r="A373" s="760" t="s">
        <v>1124</v>
      </c>
      <c r="B373" s="761" t="s">
        <v>1124</v>
      </c>
      <c r="C373" s="761" t="s">
        <v>1124</v>
      </c>
    </row>
    <row r="374" spans="1:4" ht="52.9" customHeight="1" x14ac:dyDescent="0.25">
      <c r="A374" s="760" t="s">
        <v>1125</v>
      </c>
      <c r="B374" s="761" t="s">
        <v>1125</v>
      </c>
      <c r="C374" s="768" t="s">
        <v>1125</v>
      </c>
      <c r="D374" s="763"/>
    </row>
    <row r="375" spans="1:4" ht="45" x14ac:dyDescent="0.25">
      <c r="A375" s="760" t="s">
        <v>1126</v>
      </c>
      <c r="B375" s="761" t="s">
        <v>1126</v>
      </c>
      <c r="C375" s="761" t="s">
        <v>1126</v>
      </c>
    </row>
    <row r="376" spans="1:4" ht="76.900000000000006" customHeight="1" x14ac:dyDescent="0.25">
      <c r="A376" s="758" t="s">
        <v>1127</v>
      </c>
      <c r="B376" s="758" t="s">
        <v>1127</v>
      </c>
      <c r="C376" s="758" t="s">
        <v>1127</v>
      </c>
    </row>
    <row r="377" spans="1:4" ht="30" x14ac:dyDescent="0.25">
      <c r="A377" s="760" t="s">
        <v>1128</v>
      </c>
      <c r="B377" s="761" t="s">
        <v>1128</v>
      </c>
      <c r="C377" s="761" t="s">
        <v>1128</v>
      </c>
    </row>
    <row r="378" spans="1:4" ht="45" x14ac:dyDescent="0.25">
      <c r="A378" s="760" t="s">
        <v>1129</v>
      </c>
      <c r="B378" s="761" t="s">
        <v>1129</v>
      </c>
      <c r="C378" s="761" t="s">
        <v>1130</v>
      </c>
    </row>
    <row r="379" spans="1:4" ht="28.15" customHeight="1" x14ac:dyDescent="0.25">
      <c r="A379" s="757" t="s">
        <v>271</v>
      </c>
      <c r="B379" s="757" t="s">
        <v>271</v>
      </c>
      <c r="C379" s="757" t="s">
        <v>271</v>
      </c>
    </row>
    <row r="380" spans="1:4" ht="49.9" customHeight="1" x14ac:dyDescent="0.25">
      <c r="A380" s="758" t="s">
        <v>1131</v>
      </c>
      <c r="B380" s="758" t="s">
        <v>1131</v>
      </c>
      <c r="C380" s="758" t="s">
        <v>1131</v>
      </c>
    </row>
    <row r="381" spans="1:4" ht="30" x14ac:dyDescent="0.25">
      <c r="A381" s="760" t="s">
        <v>1132</v>
      </c>
      <c r="B381" s="761" t="s">
        <v>1132</v>
      </c>
      <c r="C381" s="761" t="s">
        <v>1132</v>
      </c>
    </row>
    <row r="382" spans="1:4" ht="75" x14ac:dyDescent="0.25">
      <c r="A382" s="760" t="s">
        <v>1133</v>
      </c>
      <c r="B382" s="761" t="s">
        <v>1134</v>
      </c>
      <c r="C382" s="761" t="s">
        <v>1134</v>
      </c>
    </row>
    <row r="383" spans="1:4" ht="75" x14ac:dyDescent="0.25">
      <c r="A383" s="760" t="s">
        <v>1135</v>
      </c>
      <c r="B383" s="761" t="s">
        <v>1135</v>
      </c>
      <c r="C383" s="761" t="s">
        <v>1136</v>
      </c>
    </row>
    <row r="384" spans="1:4" ht="40.15" customHeight="1" x14ac:dyDescent="0.25">
      <c r="A384" s="757" t="s">
        <v>534</v>
      </c>
      <c r="B384" s="757" t="s">
        <v>534</v>
      </c>
      <c r="C384" s="757" t="s">
        <v>534</v>
      </c>
    </row>
    <row r="385" spans="1:4" ht="30" x14ac:dyDescent="0.25">
      <c r="A385" s="758" t="s">
        <v>1137</v>
      </c>
      <c r="B385" s="758" t="s">
        <v>1137</v>
      </c>
      <c r="C385" s="758" t="s">
        <v>1137</v>
      </c>
    </row>
    <row r="386" spans="1:4" ht="30" x14ac:dyDescent="0.25">
      <c r="A386" s="760" t="s">
        <v>1138</v>
      </c>
      <c r="B386" s="761" t="s">
        <v>1138</v>
      </c>
      <c r="C386" s="761" t="s">
        <v>1138</v>
      </c>
    </row>
    <row r="387" spans="1:4" ht="45" x14ac:dyDescent="0.25">
      <c r="A387" s="760" t="s">
        <v>1139</v>
      </c>
      <c r="B387" s="761" t="s">
        <v>1139</v>
      </c>
      <c r="C387" s="761" t="s">
        <v>1139</v>
      </c>
    </row>
    <row r="388" spans="1:4" ht="30" x14ac:dyDescent="0.25">
      <c r="A388" s="760" t="s">
        <v>1140</v>
      </c>
      <c r="B388" s="761" t="s">
        <v>1140</v>
      </c>
      <c r="C388" s="761" t="s">
        <v>1140</v>
      </c>
    </row>
    <row r="389" spans="1:4" ht="28.15" customHeight="1" x14ac:dyDescent="0.25">
      <c r="A389" s="758" t="s">
        <v>1141</v>
      </c>
      <c r="B389" s="758" t="s">
        <v>1141</v>
      </c>
      <c r="C389" s="758" t="s">
        <v>1141</v>
      </c>
    </row>
    <row r="390" spans="1:4" ht="30" x14ac:dyDescent="0.25">
      <c r="A390" s="760" t="s">
        <v>1142</v>
      </c>
      <c r="B390" s="761" t="s">
        <v>1142</v>
      </c>
      <c r="C390" s="761" t="s">
        <v>1142</v>
      </c>
    </row>
    <row r="391" spans="1:4" ht="30" x14ac:dyDescent="0.25">
      <c r="A391" s="760" t="s">
        <v>1143</v>
      </c>
      <c r="B391" s="761" t="s">
        <v>1143</v>
      </c>
      <c r="C391" s="761" t="s">
        <v>1143</v>
      </c>
    </row>
    <row r="392" spans="1:4" ht="30" x14ac:dyDescent="0.25">
      <c r="A392" s="760" t="s">
        <v>1144</v>
      </c>
      <c r="B392" s="761" t="s">
        <v>1144</v>
      </c>
      <c r="C392" s="761" t="s">
        <v>1144</v>
      </c>
    </row>
    <row r="393" spans="1:4" ht="33" customHeight="1" x14ac:dyDescent="0.25">
      <c r="A393" s="758" t="s">
        <v>1145</v>
      </c>
      <c r="B393" s="758" t="s">
        <v>1145</v>
      </c>
      <c r="C393" s="758" t="s">
        <v>1145</v>
      </c>
    </row>
    <row r="394" spans="1:4" ht="30" x14ac:dyDescent="0.25">
      <c r="A394" s="760" t="s">
        <v>1146</v>
      </c>
      <c r="B394" s="761" t="s">
        <v>1146</v>
      </c>
      <c r="C394" s="761" t="s">
        <v>1146</v>
      </c>
    </row>
    <row r="395" spans="1:4" ht="30" x14ac:dyDescent="0.25">
      <c r="A395" s="760" t="s">
        <v>1147</v>
      </c>
      <c r="B395" s="761" t="s">
        <v>1147</v>
      </c>
      <c r="C395" s="761" t="s">
        <v>1147</v>
      </c>
    </row>
    <row r="396" spans="1:4" ht="37.9" customHeight="1" x14ac:dyDescent="0.25">
      <c r="A396" s="758" t="s">
        <v>1148</v>
      </c>
      <c r="B396" s="758" t="s">
        <v>1148</v>
      </c>
      <c r="C396" s="758" t="s">
        <v>1148</v>
      </c>
    </row>
    <row r="397" spans="1:4" ht="30" x14ac:dyDescent="0.25">
      <c r="A397" s="760" t="s">
        <v>1149</v>
      </c>
      <c r="B397" s="761" t="s">
        <v>1149</v>
      </c>
      <c r="C397" s="761" t="s">
        <v>1149</v>
      </c>
    </row>
    <row r="398" spans="1:4" ht="30" x14ac:dyDescent="0.25">
      <c r="A398" s="760" t="s">
        <v>1150</v>
      </c>
      <c r="B398" s="761" t="s">
        <v>1150</v>
      </c>
      <c r="C398" s="761" t="s">
        <v>1150</v>
      </c>
    </row>
    <row r="399" spans="1:4" ht="47.45" customHeight="1" x14ac:dyDescent="0.25">
      <c r="A399" s="760" t="s">
        <v>1151</v>
      </c>
      <c r="B399" s="761" t="s">
        <v>1151</v>
      </c>
      <c r="C399" s="765" t="s">
        <v>1152</v>
      </c>
    </row>
    <row r="400" spans="1:4" ht="37.9" customHeight="1" x14ac:dyDescent="0.25">
      <c r="A400" s="758" t="s">
        <v>1153</v>
      </c>
      <c r="B400" s="764" t="s">
        <v>1153</v>
      </c>
      <c r="C400" s="759" t="s">
        <v>1153</v>
      </c>
      <c r="D400" s="770"/>
    </row>
    <row r="401" spans="1:4" ht="30" x14ac:dyDescent="0.25">
      <c r="A401" s="760" t="s">
        <v>1154</v>
      </c>
      <c r="B401" s="761" t="s">
        <v>1154</v>
      </c>
      <c r="C401" s="761" t="s">
        <v>1154</v>
      </c>
      <c r="D401" s="770"/>
    </row>
    <row r="402" spans="1:4" ht="37.15" customHeight="1" x14ac:dyDescent="0.25">
      <c r="A402" s="760" t="s">
        <v>1155</v>
      </c>
      <c r="B402" s="761" t="s">
        <v>1155</v>
      </c>
      <c r="C402" s="768" t="s">
        <v>1155</v>
      </c>
      <c r="D402" s="773"/>
    </row>
    <row r="403" spans="1:4" ht="30" x14ac:dyDescent="0.25">
      <c r="A403" s="760" t="s">
        <v>1156</v>
      </c>
      <c r="B403" s="762"/>
      <c r="C403" s="761"/>
    </row>
    <row r="404" spans="1:4" ht="30" x14ac:dyDescent="0.25">
      <c r="A404" s="760" t="s">
        <v>1157</v>
      </c>
      <c r="B404" s="761" t="s">
        <v>1157</v>
      </c>
      <c r="C404" s="761" t="s">
        <v>1157</v>
      </c>
    </row>
    <row r="405" spans="1:4" ht="30" x14ac:dyDescent="0.25">
      <c r="A405" s="760" t="s">
        <v>1158</v>
      </c>
      <c r="B405" s="761" t="s">
        <v>1158</v>
      </c>
      <c r="C405" s="761" t="s">
        <v>1158</v>
      </c>
    </row>
    <row r="406" spans="1:4" ht="31.15" customHeight="1" x14ac:dyDescent="0.25">
      <c r="A406" s="758" t="s">
        <v>1159</v>
      </c>
      <c r="B406" s="758" t="s">
        <v>1159</v>
      </c>
      <c r="C406" s="758" t="s">
        <v>1159</v>
      </c>
    </row>
    <row r="407" spans="1:4" ht="30" x14ac:dyDescent="0.25">
      <c r="A407" s="760" t="s">
        <v>1160</v>
      </c>
      <c r="B407" s="761" t="s">
        <v>1160</v>
      </c>
      <c r="C407" s="761" t="s">
        <v>1160</v>
      </c>
    </row>
    <row r="408" spans="1:4" ht="30" x14ac:dyDescent="0.25">
      <c r="A408" s="760" t="s">
        <v>1161</v>
      </c>
      <c r="B408" s="761" t="s">
        <v>1161</v>
      </c>
      <c r="C408" s="761" t="s">
        <v>1161</v>
      </c>
    </row>
    <row r="409" spans="1:4" ht="51" customHeight="1" x14ac:dyDescent="0.25">
      <c r="A409" s="758" t="s">
        <v>1162</v>
      </c>
      <c r="B409" s="758" t="s">
        <v>1162</v>
      </c>
      <c r="C409" s="758" t="s">
        <v>1162</v>
      </c>
    </row>
    <row r="410" spans="1:4" ht="30" x14ac:dyDescent="0.25">
      <c r="A410" s="760" t="s">
        <v>1163</v>
      </c>
      <c r="B410" s="761" t="s">
        <v>1163</v>
      </c>
      <c r="C410" s="761" t="s">
        <v>1163</v>
      </c>
    </row>
    <row r="411" spans="1:4" ht="30" x14ac:dyDescent="0.25">
      <c r="A411" s="760" t="s">
        <v>1164</v>
      </c>
      <c r="B411" s="761" t="s">
        <v>1164</v>
      </c>
      <c r="C411" s="761" t="s">
        <v>1164</v>
      </c>
    </row>
    <row r="412" spans="1:4" ht="45" x14ac:dyDescent="0.25">
      <c r="A412" s="760" t="s">
        <v>1165</v>
      </c>
      <c r="B412" s="761" t="s">
        <v>1165</v>
      </c>
      <c r="C412" s="761" t="s">
        <v>1165</v>
      </c>
    </row>
    <row r="413" spans="1:4" x14ac:dyDescent="0.25">
      <c r="A413" s="760" t="s">
        <v>1166</v>
      </c>
      <c r="B413" s="761" t="s">
        <v>1166</v>
      </c>
      <c r="C413" s="761" t="s">
        <v>1166</v>
      </c>
    </row>
    <row r="414" spans="1:4" ht="30" x14ac:dyDescent="0.25">
      <c r="A414" s="760" t="s">
        <v>1167</v>
      </c>
      <c r="B414" s="761" t="s">
        <v>1167</v>
      </c>
      <c r="C414" s="761" t="s">
        <v>1167</v>
      </c>
    </row>
    <row r="415" spans="1:4" ht="30" x14ac:dyDescent="0.25">
      <c r="A415" s="760" t="s">
        <v>1168</v>
      </c>
      <c r="B415" s="761" t="s">
        <v>1168</v>
      </c>
      <c r="C415" s="761" t="s">
        <v>1168</v>
      </c>
    </row>
    <row r="416" spans="1:4" ht="35.450000000000003" customHeight="1" x14ac:dyDescent="0.25">
      <c r="A416" s="757" t="s">
        <v>273</v>
      </c>
      <c r="B416" s="757" t="s">
        <v>273</v>
      </c>
      <c r="C416" s="757" t="s">
        <v>273</v>
      </c>
    </row>
    <row r="417" spans="1:3" ht="23.45" customHeight="1" x14ac:dyDescent="0.25">
      <c r="A417" s="758" t="s">
        <v>1169</v>
      </c>
      <c r="B417" s="764" t="s">
        <v>1169</v>
      </c>
      <c r="C417" s="758" t="s">
        <v>1169</v>
      </c>
    </row>
    <row r="418" spans="1:3" ht="30" x14ac:dyDescent="0.25">
      <c r="A418" s="760" t="s">
        <v>1170</v>
      </c>
      <c r="B418" s="761" t="s">
        <v>1170</v>
      </c>
      <c r="C418" s="761" t="s">
        <v>1170</v>
      </c>
    </row>
    <row r="419" spans="1:3" ht="40.15" customHeight="1" x14ac:dyDescent="0.25">
      <c r="A419" s="760" t="s">
        <v>1171</v>
      </c>
      <c r="B419" s="768" t="s">
        <v>1171</v>
      </c>
      <c r="C419" s="761" t="s">
        <v>1171</v>
      </c>
    </row>
    <row r="420" spans="1:3" x14ac:dyDescent="0.25">
      <c r="A420" s="760" t="s">
        <v>1172</v>
      </c>
      <c r="B420" s="761" t="s">
        <v>1172</v>
      </c>
      <c r="C420" s="761" t="s">
        <v>1172</v>
      </c>
    </row>
    <row r="421" spans="1:3" ht="31.9" customHeight="1" x14ac:dyDescent="0.25">
      <c r="A421" s="758" t="s">
        <v>1173</v>
      </c>
      <c r="B421" s="758" t="s">
        <v>1173</v>
      </c>
      <c r="C421" s="758" t="s">
        <v>1173</v>
      </c>
    </row>
    <row r="422" spans="1:3" ht="30" x14ac:dyDescent="0.25">
      <c r="A422" s="760" t="s">
        <v>1174</v>
      </c>
      <c r="B422" s="761" t="s">
        <v>1174</v>
      </c>
      <c r="C422" s="761" t="s">
        <v>1174</v>
      </c>
    </row>
    <row r="423" spans="1:3" ht="55.9" customHeight="1" x14ac:dyDescent="0.25">
      <c r="A423" s="758" t="s">
        <v>1175</v>
      </c>
      <c r="B423" s="758" t="s">
        <v>1175</v>
      </c>
      <c r="C423" s="758" t="s">
        <v>1175</v>
      </c>
    </row>
    <row r="424" spans="1:3" ht="30" x14ac:dyDescent="0.25">
      <c r="A424" s="760" t="s">
        <v>1176</v>
      </c>
      <c r="B424" s="761" t="s">
        <v>1176</v>
      </c>
      <c r="C424" s="761" t="s">
        <v>1176</v>
      </c>
    </row>
    <row r="425" spans="1:3" ht="45" x14ac:dyDescent="0.25">
      <c r="A425" s="760" t="s">
        <v>1177</v>
      </c>
      <c r="B425" s="761" t="s">
        <v>1177</v>
      </c>
      <c r="C425" s="761" t="s">
        <v>1178</v>
      </c>
    </row>
    <row r="426" spans="1:3" ht="46.15" customHeight="1" x14ac:dyDescent="0.25">
      <c r="A426" s="758" t="s">
        <v>1179</v>
      </c>
      <c r="B426" s="764" t="s">
        <v>1179</v>
      </c>
      <c r="C426" s="758" t="s">
        <v>1179</v>
      </c>
    </row>
    <row r="427" spans="1:3" ht="30" x14ac:dyDescent="0.25">
      <c r="A427" s="760" t="s">
        <v>1180</v>
      </c>
      <c r="B427" s="761" t="s">
        <v>1180</v>
      </c>
      <c r="C427" s="761" t="s">
        <v>1180</v>
      </c>
    </row>
    <row r="428" spans="1:3" ht="38.450000000000003" customHeight="1" x14ac:dyDescent="0.25">
      <c r="A428" s="760" t="s">
        <v>1181</v>
      </c>
      <c r="B428" s="768" t="s">
        <v>1181</v>
      </c>
      <c r="C428" s="761" t="s">
        <v>1181</v>
      </c>
    </row>
    <row r="429" spans="1:3" ht="30" x14ac:dyDescent="0.25">
      <c r="A429" s="760" t="s">
        <v>1182</v>
      </c>
      <c r="B429" s="761" t="s">
        <v>1182</v>
      </c>
      <c r="C429" s="761" t="s">
        <v>1182</v>
      </c>
    </row>
    <row r="430" spans="1:3" ht="30" x14ac:dyDescent="0.25">
      <c r="A430" s="760" t="s">
        <v>1183</v>
      </c>
      <c r="B430" s="761" t="s">
        <v>1183</v>
      </c>
      <c r="C430" s="761" t="s">
        <v>1183</v>
      </c>
    </row>
    <row r="431" spans="1:3" ht="30" x14ac:dyDescent="0.25">
      <c r="A431" s="760" t="s">
        <v>1184</v>
      </c>
      <c r="B431" s="761" t="s">
        <v>1184</v>
      </c>
      <c r="C431" s="761" t="s">
        <v>1184</v>
      </c>
    </row>
    <row r="432" spans="1:3" ht="30" x14ac:dyDescent="0.25">
      <c r="A432" s="760" t="s">
        <v>1185</v>
      </c>
      <c r="B432" s="761" t="s">
        <v>1185</v>
      </c>
      <c r="C432" s="761" t="s">
        <v>1185</v>
      </c>
    </row>
    <row r="433" spans="1:4" x14ac:dyDescent="0.25">
      <c r="A433" s="760" t="s">
        <v>1186</v>
      </c>
      <c r="B433" s="761" t="s">
        <v>1186</v>
      </c>
      <c r="C433" s="761" t="s">
        <v>1186</v>
      </c>
    </row>
    <row r="434" spans="1:4" ht="30" x14ac:dyDescent="0.25">
      <c r="A434" s="760" t="s">
        <v>1187</v>
      </c>
      <c r="B434" s="761" t="s">
        <v>1187</v>
      </c>
      <c r="C434" s="761" t="s">
        <v>1187</v>
      </c>
    </row>
    <row r="435" spans="1:4" ht="60" x14ac:dyDescent="0.25">
      <c r="A435" s="760" t="s">
        <v>1188</v>
      </c>
      <c r="B435" s="761" t="s">
        <v>1188</v>
      </c>
      <c r="C435" s="761" t="s">
        <v>1188</v>
      </c>
    </row>
    <row r="436" spans="1:4" ht="40.15" customHeight="1" x14ac:dyDescent="0.25">
      <c r="A436" s="758" t="s">
        <v>1189</v>
      </c>
      <c r="B436" s="764" t="s">
        <v>1189</v>
      </c>
      <c r="C436" s="759" t="s">
        <v>1189</v>
      </c>
      <c r="D436" s="770"/>
    </row>
    <row r="437" spans="1:4" ht="30" x14ac:dyDescent="0.25">
      <c r="A437" s="760" t="s">
        <v>1190</v>
      </c>
      <c r="B437" s="761" t="s">
        <v>1190</v>
      </c>
      <c r="C437" s="761" t="s">
        <v>1190</v>
      </c>
    </row>
    <row r="438" spans="1:4" ht="45" x14ac:dyDescent="0.25">
      <c r="A438" s="760" t="s">
        <v>1191</v>
      </c>
      <c r="B438" s="761" t="s">
        <v>1191</v>
      </c>
      <c r="C438" s="761" t="s">
        <v>1191</v>
      </c>
    </row>
    <row r="439" spans="1:4" ht="30" x14ac:dyDescent="0.25">
      <c r="A439" s="760" t="s">
        <v>1192</v>
      </c>
      <c r="B439" s="761" t="s">
        <v>1192</v>
      </c>
      <c r="C439" s="761" t="s">
        <v>1192</v>
      </c>
    </row>
    <row r="440" spans="1:4" ht="30" x14ac:dyDescent="0.25">
      <c r="A440" s="760" t="s">
        <v>1193</v>
      </c>
      <c r="B440" s="761" t="s">
        <v>1193</v>
      </c>
      <c r="C440" s="761" t="s">
        <v>1193</v>
      </c>
    </row>
    <row r="441" spans="1:4" ht="30" x14ac:dyDescent="0.25">
      <c r="A441" s="760" t="s">
        <v>1194</v>
      </c>
      <c r="B441" s="761" t="s">
        <v>1194</v>
      </c>
      <c r="C441" s="761" t="s">
        <v>1194</v>
      </c>
    </row>
    <row r="442" spans="1:4" ht="36.6" customHeight="1" x14ac:dyDescent="0.25">
      <c r="A442" s="760"/>
      <c r="B442" s="767" t="s">
        <v>1195</v>
      </c>
      <c r="C442" s="768" t="s">
        <v>1196</v>
      </c>
      <c r="D442" s="763"/>
    </row>
    <row r="443" spans="1:4" ht="33.6" customHeight="1" x14ac:dyDescent="0.25">
      <c r="A443" s="757" t="s">
        <v>274</v>
      </c>
      <c r="B443" s="757" t="s">
        <v>274</v>
      </c>
      <c r="C443" s="757" t="s">
        <v>274</v>
      </c>
    </row>
    <row r="444" spans="1:4" ht="22.9" customHeight="1" x14ac:dyDescent="0.25">
      <c r="A444" s="758" t="s">
        <v>1197</v>
      </c>
      <c r="B444" s="758" t="s">
        <v>1197</v>
      </c>
      <c r="C444" s="758" t="s">
        <v>1197</v>
      </c>
    </row>
    <row r="445" spans="1:4" ht="15" customHeight="1" x14ac:dyDescent="0.25">
      <c r="A445" s="760" t="s">
        <v>1198</v>
      </c>
      <c r="B445" s="761" t="s">
        <v>1198</v>
      </c>
      <c r="C445" s="761" t="s">
        <v>1198</v>
      </c>
    </row>
    <row r="446" spans="1:4" ht="35.450000000000003" customHeight="1" x14ac:dyDescent="0.25">
      <c r="A446" s="758" t="s">
        <v>1199</v>
      </c>
      <c r="B446" s="758" t="s">
        <v>1199</v>
      </c>
      <c r="C446" s="769" t="s">
        <v>1200</v>
      </c>
    </row>
    <row r="447" spans="1:4" ht="32.450000000000003" customHeight="1" x14ac:dyDescent="0.25">
      <c r="A447" s="760" t="s">
        <v>1201</v>
      </c>
      <c r="B447" s="761" t="s">
        <v>1201</v>
      </c>
      <c r="C447" s="765" t="s">
        <v>1202</v>
      </c>
    </row>
    <row r="448" spans="1:4" ht="66" customHeight="1" x14ac:dyDescent="0.25">
      <c r="A448" s="758" t="s">
        <v>1203</v>
      </c>
      <c r="B448" s="758" t="s">
        <v>1203</v>
      </c>
      <c r="C448" s="758" t="s">
        <v>1203</v>
      </c>
    </row>
    <row r="449" spans="1:4" ht="30" x14ac:dyDescent="0.25">
      <c r="A449" s="760" t="s">
        <v>1204</v>
      </c>
      <c r="B449" s="761" t="s">
        <v>1204</v>
      </c>
      <c r="C449" s="761" t="s">
        <v>1204</v>
      </c>
    </row>
    <row r="450" spans="1:4" ht="75" x14ac:dyDescent="0.25">
      <c r="A450" s="760" t="s">
        <v>1205</v>
      </c>
      <c r="B450" s="761" t="s">
        <v>1205</v>
      </c>
      <c r="C450" s="761" t="s">
        <v>1205</v>
      </c>
    </row>
    <row r="451" spans="1:4" ht="35.450000000000003" customHeight="1" x14ac:dyDescent="0.25">
      <c r="A451" s="758" t="s">
        <v>1206</v>
      </c>
      <c r="B451" s="758" t="s">
        <v>1206</v>
      </c>
      <c r="C451" s="759" t="s">
        <v>1206</v>
      </c>
    </row>
    <row r="452" spans="1:4" ht="30" x14ac:dyDescent="0.25">
      <c r="A452" s="760" t="s">
        <v>1207</v>
      </c>
      <c r="B452" s="761" t="s">
        <v>1207</v>
      </c>
      <c r="C452" s="761" t="s">
        <v>1207</v>
      </c>
    </row>
    <row r="453" spans="1:4" ht="45" x14ac:dyDescent="0.25">
      <c r="A453" s="760" t="s">
        <v>1208</v>
      </c>
      <c r="B453" s="761" t="s">
        <v>1208</v>
      </c>
      <c r="C453" s="761" t="s">
        <v>1208</v>
      </c>
    </row>
    <row r="454" spans="1:4" ht="52.9" customHeight="1" x14ac:dyDescent="0.25">
      <c r="A454" s="760" t="s">
        <v>1209</v>
      </c>
      <c r="B454" s="761" t="s">
        <v>1210</v>
      </c>
      <c r="C454" s="768" t="s">
        <v>1210</v>
      </c>
      <c r="D454" s="763"/>
    </row>
    <row r="455" spans="1:4" ht="59.45" customHeight="1" x14ac:dyDescent="0.25">
      <c r="A455" s="758" t="s">
        <v>1211</v>
      </c>
      <c r="B455" s="758" t="s">
        <v>1211</v>
      </c>
      <c r="C455" s="758" t="s">
        <v>1211</v>
      </c>
    </row>
    <row r="456" spans="1:4" ht="30" x14ac:dyDescent="0.25">
      <c r="A456" s="760" t="s">
        <v>1212</v>
      </c>
      <c r="B456" s="761" t="s">
        <v>1212</v>
      </c>
      <c r="C456" s="761" t="s">
        <v>1212</v>
      </c>
    </row>
    <row r="457" spans="1:4" ht="75" x14ac:dyDescent="0.25">
      <c r="A457" s="760" t="s">
        <v>1213</v>
      </c>
      <c r="B457" s="761" t="s">
        <v>1213</v>
      </c>
      <c r="C457" s="761" t="s">
        <v>1213</v>
      </c>
    </row>
    <row r="458" spans="1:4" ht="47.25" x14ac:dyDescent="0.25">
      <c r="A458" s="757" t="s">
        <v>275</v>
      </c>
      <c r="B458" s="757" t="s">
        <v>275</v>
      </c>
      <c r="C458" s="757" t="s">
        <v>275</v>
      </c>
    </row>
    <row r="459" spans="1:4" ht="39.6" customHeight="1" x14ac:dyDescent="0.25">
      <c r="A459" s="758" t="s">
        <v>1214</v>
      </c>
      <c r="B459" s="758" t="s">
        <v>1214</v>
      </c>
      <c r="C459" s="758" t="s">
        <v>1214</v>
      </c>
    </row>
    <row r="460" spans="1:4" ht="30" x14ac:dyDescent="0.25">
      <c r="A460" s="760" t="s">
        <v>1215</v>
      </c>
      <c r="B460" s="761" t="s">
        <v>1215</v>
      </c>
      <c r="C460" s="761" t="s">
        <v>1215</v>
      </c>
    </row>
    <row r="461" spans="1:4" ht="60" x14ac:dyDescent="0.25">
      <c r="A461" s="760" t="s">
        <v>1216</v>
      </c>
      <c r="B461" s="761" t="s">
        <v>1216</v>
      </c>
      <c r="C461" s="765" t="s">
        <v>1217</v>
      </c>
    </row>
    <row r="462" spans="1:4" ht="39.6" customHeight="1" x14ac:dyDescent="0.25">
      <c r="A462" s="758" t="s">
        <v>1218</v>
      </c>
      <c r="B462" s="758" t="s">
        <v>1218</v>
      </c>
      <c r="C462" s="758" t="s">
        <v>1218</v>
      </c>
    </row>
    <row r="463" spans="1:4" ht="30" x14ac:dyDescent="0.25">
      <c r="A463" s="760" t="s">
        <v>1219</v>
      </c>
      <c r="B463" s="761" t="s">
        <v>1219</v>
      </c>
      <c r="C463" s="761" t="s">
        <v>1219</v>
      </c>
    </row>
    <row r="464" spans="1:4" ht="45" x14ac:dyDescent="0.25">
      <c r="A464" s="760" t="s">
        <v>1220</v>
      </c>
      <c r="B464" s="761" t="s">
        <v>1220</v>
      </c>
      <c r="C464" s="761" t="s">
        <v>1220</v>
      </c>
    </row>
    <row r="465" spans="1:4" ht="75" x14ac:dyDescent="0.25">
      <c r="A465" s="760" t="s">
        <v>1221</v>
      </c>
      <c r="B465" s="761" t="s">
        <v>1221</v>
      </c>
      <c r="C465" s="761" t="s">
        <v>1222</v>
      </c>
    </row>
    <row r="466" spans="1:4" ht="30" x14ac:dyDescent="0.25">
      <c r="A466" s="760" t="s">
        <v>1223</v>
      </c>
      <c r="B466" s="761" t="s">
        <v>1223</v>
      </c>
      <c r="C466" s="761" t="s">
        <v>1223</v>
      </c>
    </row>
    <row r="467" spans="1:4" ht="31.15" customHeight="1" x14ac:dyDescent="0.25">
      <c r="A467" s="757" t="s">
        <v>276</v>
      </c>
      <c r="B467" s="757" t="s">
        <v>276</v>
      </c>
      <c r="C467" s="757" t="s">
        <v>276</v>
      </c>
    </row>
    <row r="468" spans="1:4" ht="22.9" customHeight="1" x14ac:dyDescent="0.25">
      <c r="A468" s="758" t="s">
        <v>1224</v>
      </c>
      <c r="B468" s="758" t="s">
        <v>1224</v>
      </c>
      <c r="C468" s="758" t="s">
        <v>1224</v>
      </c>
    </row>
    <row r="469" spans="1:4" ht="30" x14ac:dyDescent="0.25">
      <c r="A469" s="760" t="s">
        <v>1225</v>
      </c>
      <c r="B469" s="761" t="s">
        <v>1225</v>
      </c>
      <c r="C469" s="761" t="s">
        <v>1225</v>
      </c>
    </row>
    <row r="470" spans="1:4" ht="45" x14ac:dyDescent="0.25">
      <c r="A470" s="760" t="s">
        <v>1226</v>
      </c>
      <c r="B470" s="761" t="s">
        <v>1226</v>
      </c>
      <c r="C470" s="761" t="s">
        <v>1226</v>
      </c>
    </row>
    <row r="471" spans="1:4" ht="34.15" customHeight="1" x14ac:dyDescent="0.25">
      <c r="A471" s="758" t="s">
        <v>1227</v>
      </c>
      <c r="B471" s="758" t="s">
        <v>1227</v>
      </c>
      <c r="C471" s="759" t="s">
        <v>1227</v>
      </c>
      <c r="D471" s="770"/>
    </row>
    <row r="472" spans="1:4" ht="30" x14ac:dyDescent="0.25">
      <c r="A472" s="760" t="s">
        <v>1228</v>
      </c>
      <c r="B472" s="761" t="s">
        <v>1228</v>
      </c>
      <c r="C472" s="761" t="s">
        <v>1228</v>
      </c>
      <c r="D472" s="770"/>
    </row>
    <row r="473" spans="1:4" ht="45" x14ac:dyDescent="0.25">
      <c r="A473" s="760" t="s">
        <v>1229</v>
      </c>
      <c r="B473" s="761" t="s">
        <v>1229</v>
      </c>
      <c r="C473" s="761" t="s">
        <v>1229</v>
      </c>
      <c r="D473" s="770"/>
    </row>
    <row r="474" spans="1:4" ht="60" x14ac:dyDescent="0.25">
      <c r="A474" s="760" t="s">
        <v>1230</v>
      </c>
      <c r="B474" s="765" t="s">
        <v>1231</v>
      </c>
      <c r="C474" s="761" t="s">
        <v>1231</v>
      </c>
      <c r="D474" s="770"/>
    </row>
    <row r="475" spans="1:4" ht="46.9" customHeight="1" x14ac:dyDescent="0.25">
      <c r="A475" s="760" t="s">
        <v>1232</v>
      </c>
      <c r="B475" s="765" t="s">
        <v>1233</v>
      </c>
      <c r="C475" s="768" t="s">
        <v>1233</v>
      </c>
      <c r="D475" s="773"/>
    </row>
    <row r="476" spans="1:4" ht="27" customHeight="1" x14ac:dyDescent="0.25">
      <c r="A476" s="758" t="s">
        <v>1234</v>
      </c>
      <c r="B476" s="758" t="s">
        <v>1234</v>
      </c>
      <c r="C476" s="758" t="s">
        <v>1234</v>
      </c>
    </row>
    <row r="477" spans="1:4" ht="30" x14ac:dyDescent="0.25">
      <c r="A477" s="760" t="s">
        <v>1235</v>
      </c>
      <c r="B477" s="761" t="s">
        <v>1235</v>
      </c>
      <c r="C477" s="761" t="s">
        <v>1235</v>
      </c>
    </row>
    <row r="478" spans="1:4" ht="48.6" customHeight="1" x14ac:dyDescent="0.25">
      <c r="A478" s="758" t="s">
        <v>1236</v>
      </c>
      <c r="B478" s="758" t="s">
        <v>1236</v>
      </c>
      <c r="C478" s="758" t="s">
        <v>1236</v>
      </c>
    </row>
    <row r="479" spans="1:4" ht="30" x14ac:dyDescent="0.25">
      <c r="A479" s="760" t="s">
        <v>1237</v>
      </c>
      <c r="B479" s="761" t="s">
        <v>1237</v>
      </c>
      <c r="C479" s="761" t="s">
        <v>1237</v>
      </c>
    </row>
    <row r="480" spans="1:4" ht="45" x14ac:dyDescent="0.25">
      <c r="A480" s="760" t="s">
        <v>1238</v>
      </c>
      <c r="B480" s="761" t="s">
        <v>1238</v>
      </c>
      <c r="C480" s="761" t="s">
        <v>1238</v>
      </c>
    </row>
    <row r="481" spans="1:3" ht="35.450000000000003" customHeight="1" x14ac:dyDescent="0.25">
      <c r="A481" s="758" t="s">
        <v>1239</v>
      </c>
      <c r="B481" s="758" t="s">
        <v>1239</v>
      </c>
      <c r="C481" s="758" t="s">
        <v>1239</v>
      </c>
    </row>
    <row r="482" spans="1:3" ht="30" x14ac:dyDescent="0.25">
      <c r="A482" s="760" t="s">
        <v>1240</v>
      </c>
      <c r="B482" s="761" t="s">
        <v>1240</v>
      </c>
      <c r="C482" s="761" t="s">
        <v>1240</v>
      </c>
    </row>
    <row r="483" spans="1:3" ht="30" x14ac:dyDescent="0.25">
      <c r="A483" s="760" t="s">
        <v>1241</v>
      </c>
      <c r="B483" s="761" t="s">
        <v>1241</v>
      </c>
      <c r="C483" s="761" t="s">
        <v>1241</v>
      </c>
    </row>
    <row r="484" spans="1:3" ht="45" x14ac:dyDescent="0.25">
      <c r="A484" s="760" t="s">
        <v>1242</v>
      </c>
      <c r="B484" s="761" t="s">
        <v>1242</v>
      </c>
      <c r="C484" s="761" t="s">
        <v>1242</v>
      </c>
    </row>
    <row r="485" spans="1:3" ht="31.15" customHeight="1" x14ac:dyDescent="0.25">
      <c r="A485" s="758" t="s">
        <v>1243</v>
      </c>
      <c r="B485" s="758" t="s">
        <v>1243</v>
      </c>
      <c r="C485" s="758" t="s">
        <v>1243</v>
      </c>
    </row>
    <row r="486" spans="1:3" ht="30" x14ac:dyDescent="0.25">
      <c r="A486" s="760" t="s">
        <v>1244</v>
      </c>
      <c r="B486" s="761" t="s">
        <v>1244</v>
      </c>
      <c r="C486" s="761" t="s">
        <v>1244</v>
      </c>
    </row>
    <row r="487" spans="1:3" ht="30" x14ac:dyDescent="0.25">
      <c r="A487" s="760" t="s">
        <v>1245</v>
      </c>
      <c r="B487" s="761" t="s">
        <v>1245</v>
      </c>
      <c r="C487" s="761" t="s">
        <v>1245</v>
      </c>
    </row>
    <row r="488" spans="1:3" ht="33.6" customHeight="1" x14ac:dyDescent="0.25">
      <c r="A488" s="758" t="s">
        <v>1246</v>
      </c>
      <c r="B488" s="758" t="s">
        <v>1246</v>
      </c>
      <c r="C488" s="758" t="s">
        <v>1246</v>
      </c>
    </row>
    <row r="489" spans="1:3" ht="30" x14ac:dyDescent="0.25">
      <c r="A489" s="760" t="s">
        <v>1247</v>
      </c>
      <c r="B489" s="761" t="s">
        <v>1247</v>
      </c>
      <c r="C489" s="761" t="s">
        <v>1247</v>
      </c>
    </row>
    <row r="490" spans="1:3" ht="30" x14ac:dyDescent="0.25">
      <c r="A490" s="760" t="s">
        <v>1248</v>
      </c>
      <c r="B490" s="761" t="s">
        <v>1248</v>
      </c>
      <c r="C490" s="761" t="s">
        <v>1248</v>
      </c>
    </row>
    <row r="491" spans="1:3" ht="30" x14ac:dyDescent="0.25">
      <c r="A491" s="760" t="s">
        <v>1249</v>
      </c>
      <c r="B491" s="761" t="s">
        <v>1249</v>
      </c>
      <c r="C491" s="761" t="s">
        <v>1249</v>
      </c>
    </row>
    <row r="492" spans="1:3" ht="30" x14ac:dyDescent="0.25">
      <c r="A492" s="760" t="s">
        <v>1250</v>
      </c>
      <c r="B492" s="761" t="s">
        <v>1250</v>
      </c>
      <c r="C492" s="761" t="s">
        <v>1250</v>
      </c>
    </row>
    <row r="493" spans="1:3" ht="30" x14ac:dyDescent="0.25">
      <c r="A493" s="760" t="s">
        <v>1251</v>
      </c>
      <c r="B493" s="761" t="s">
        <v>1251</v>
      </c>
      <c r="C493" s="761" t="s">
        <v>1252</v>
      </c>
    </row>
    <row r="494" spans="1:3" ht="60" x14ac:dyDescent="0.25">
      <c r="A494" s="760" t="s">
        <v>1253</v>
      </c>
      <c r="B494" s="761" t="s">
        <v>1253</v>
      </c>
      <c r="C494" s="761" t="s">
        <v>1253</v>
      </c>
    </row>
    <row r="495" spans="1:3" ht="30" x14ac:dyDescent="0.25">
      <c r="A495" s="760" t="s">
        <v>1254</v>
      </c>
      <c r="B495" s="761" t="s">
        <v>1254</v>
      </c>
      <c r="C495" s="761" t="s">
        <v>1254</v>
      </c>
    </row>
    <row r="496" spans="1:3" ht="49.9" customHeight="1" x14ac:dyDescent="0.25">
      <c r="A496" s="757" t="s">
        <v>277</v>
      </c>
      <c r="B496" s="757" t="s">
        <v>277</v>
      </c>
      <c r="C496" s="757" t="s">
        <v>277</v>
      </c>
    </row>
    <row r="497" spans="1:3" ht="33" customHeight="1" x14ac:dyDescent="0.25">
      <c r="A497" s="758" t="s">
        <v>1255</v>
      </c>
      <c r="B497" s="758" t="s">
        <v>1255</v>
      </c>
      <c r="C497" s="758" t="s">
        <v>1255</v>
      </c>
    </row>
    <row r="498" spans="1:3" ht="30" x14ac:dyDescent="0.25">
      <c r="A498" s="760" t="s">
        <v>1256</v>
      </c>
      <c r="B498" s="761" t="s">
        <v>1256</v>
      </c>
      <c r="C498" s="761" t="s">
        <v>1256</v>
      </c>
    </row>
    <row r="499" spans="1:3" ht="45" x14ac:dyDescent="0.25">
      <c r="A499" s="760" t="s">
        <v>1257</v>
      </c>
      <c r="B499" s="761" t="s">
        <v>1257</v>
      </c>
      <c r="C499" s="761" t="s">
        <v>1257</v>
      </c>
    </row>
    <row r="500" spans="1:3" ht="30" x14ac:dyDescent="0.25">
      <c r="A500" s="760" t="s">
        <v>1258</v>
      </c>
      <c r="B500" s="761" t="s">
        <v>1258</v>
      </c>
      <c r="C500" s="761" t="s">
        <v>1259</v>
      </c>
    </row>
    <row r="501" spans="1:3" ht="34.9" customHeight="1" x14ac:dyDescent="0.25">
      <c r="A501" s="758" t="s">
        <v>1260</v>
      </c>
      <c r="B501" s="769" t="s">
        <v>1261</v>
      </c>
      <c r="C501" s="758" t="s">
        <v>1261</v>
      </c>
    </row>
    <row r="502" spans="1:3" ht="30" x14ac:dyDescent="0.25">
      <c r="A502" s="760" t="s">
        <v>1262</v>
      </c>
      <c r="B502" s="761" t="s">
        <v>1262</v>
      </c>
      <c r="C502" s="761" t="s">
        <v>1262</v>
      </c>
    </row>
    <row r="503" spans="1:3" ht="30" x14ac:dyDescent="0.25">
      <c r="A503" s="760" t="s">
        <v>1263</v>
      </c>
      <c r="B503" s="761" t="s">
        <v>1263</v>
      </c>
      <c r="C503" s="761" t="s">
        <v>1263</v>
      </c>
    </row>
    <row r="504" spans="1:3" ht="30" x14ac:dyDescent="0.25">
      <c r="A504" s="760" t="s">
        <v>1264</v>
      </c>
      <c r="B504" s="761" t="s">
        <v>1264</v>
      </c>
      <c r="C504" s="761" t="s">
        <v>1264</v>
      </c>
    </row>
    <row r="505" spans="1:3" ht="30" x14ac:dyDescent="0.25">
      <c r="A505" s="760" t="s">
        <v>1265</v>
      </c>
      <c r="B505" s="761" t="s">
        <v>1265</v>
      </c>
      <c r="C505" s="761" t="s">
        <v>1265</v>
      </c>
    </row>
    <row r="506" spans="1:3" ht="34.15" customHeight="1" x14ac:dyDescent="0.25">
      <c r="A506" s="758" t="s">
        <v>1266</v>
      </c>
      <c r="B506" s="758" t="s">
        <v>1266</v>
      </c>
      <c r="C506" s="758" t="s">
        <v>1266</v>
      </c>
    </row>
    <row r="507" spans="1:3" ht="30" x14ac:dyDescent="0.25">
      <c r="A507" s="760" t="s">
        <v>1267</v>
      </c>
      <c r="B507" s="761" t="s">
        <v>1267</v>
      </c>
      <c r="C507" s="761" t="s">
        <v>1267</v>
      </c>
    </row>
    <row r="508" spans="1:3" ht="30" x14ac:dyDescent="0.25">
      <c r="A508" s="760" t="s">
        <v>1268</v>
      </c>
      <c r="B508" s="761" t="s">
        <v>1268</v>
      </c>
      <c r="C508" s="761" t="s">
        <v>1268</v>
      </c>
    </row>
    <row r="509" spans="1:3" ht="40.15" customHeight="1" x14ac:dyDescent="0.25">
      <c r="A509" s="758" t="s">
        <v>1269</v>
      </c>
      <c r="B509" s="758" t="s">
        <v>1269</v>
      </c>
      <c r="C509" s="758" t="s">
        <v>1269</v>
      </c>
    </row>
    <row r="510" spans="1:3" ht="30" x14ac:dyDescent="0.25">
      <c r="A510" s="760" t="s">
        <v>1270</v>
      </c>
      <c r="B510" s="761" t="s">
        <v>1270</v>
      </c>
      <c r="C510" s="761" t="s">
        <v>1270</v>
      </c>
    </row>
    <row r="511" spans="1:3" ht="45" x14ac:dyDescent="0.25">
      <c r="A511" s="760" t="s">
        <v>1271</v>
      </c>
      <c r="B511" s="761" t="s">
        <v>1271</v>
      </c>
      <c r="C511" s="761" t="s">
        <v>1271</v>
      </c>
    </row>
    <row r="512" spans="1:3" ht="30" x14ac:dyDescent="0.25">
      <c r="A512" s="760" t="s">
        <v>1272</v>
      </c>
      <c r="B512" s="761" t="s">
        <v>1272</v>
      </c>
      <c r="C512" s="761" t="s">
        <v>1272</v>
      </c>
    </row>
    <row r="513" spans="1:4" ht="45" x14ac:dyDescent="0.25">
      <c r="A513" s="760" t="s">
        <v>1273</v>
      </c>
      <c r="B513" s="761" t="s">
        <v>1273</v>
      </c>
      <c r="C513" s="761" t="s">
        <v>1273</v>
      </c>
    </row>
    <row r="514" spans="1:4" ht="39.6" customHeight="1" x14ac:dyDescent="0.25">
      <c r="A514" s="758" t="s">
        <v>1274</v>
      </c>
      <c r="B514" s="758" t="s">
        <v>1274</v>
      </c>
      <c r="C514" s="759" t="s">
        <v>1274</v>
      </c>
    </row>
    <row r="515" spans="1:4" ht="30" x14ac:dyDescent="0.25">
      <c r="A515" s="760" t="s">
        <v>1275</v>
      </c>
      <c r="B515" s="761" t="s">
        <v>1275</v>
      </c>
      <c r="C515" s="761" t="s">
        <v>1275</v>
      </c>
    </row>
    <row r="516" spans="1:4" ht="60" x14ac:dyDescent="0.25">
      <c r="A516" s="760" t="s">
        <v>1276</v>
      </c>
      <c r="B516" s="761" t="s">
        <v>1276</v>
      </c>
      <c r="C516" s="761" t="s">
        <v>1276</v>
      </c>
    </row>
    <row r="517" spans="1:4" ht="45" x14ac:dyDescent="0.25">
      <c r="A517" s="760" t="s">
        <v>1277</v>
      </c>
      <c r="B517" s="761" t="s">
        <v>1277</v>
      </c>
      <c r="C517" s="761" t="s">
        <v>1277</v>
      </c>
    </row>
    <row r="518" spans="1:4" ht="54" customHeight="1" x14ac:dyDescent="0.25">
      <c r="A518" s="760" t="s">
        <v>1278</v>
      </c>
      <c r="B518" s="761" t="s">
        <v>1278</v>
      </c>
      <c r="C518" s="768" t="s">
        <v>1278</v>
      </c>
      <c r="D518" s="763"/>
    </row>
    <row r="519" spans="1:4" ht="30" x14ac:dyDescent="0.25">
      <c r="A519" s="760" t="s">
        <v>1279</v>
      </c>
      <c r="B519" s="761" t="s">
        <v>1279</v>
      </c>
      <c r="C519" s="761" t="s">
        <v>1279</v>
      </c>
    </row>
    <row r="520" spans="1:4" ht="49.15" customHeight="1" x14ac:dyDescent="0.25">
      <c r="A520" s="758" t="s">
        <v>1280</v>
      </c>
      <c r="B520" s="758" t="s">
        <v>1280</v>
      </c>
      <c r="C520" s="758" t="s">
        <v>1280</v>
      </c>
    </row>
    <row r="521" spans="1:4" ht="30" x14ac:dyDescent="0.25">
      <c r="A521" s="760" t="s">
        <v>1281</v>
      </c>
      <c r="B521" s="761" t="s">
        <v>1281</v>
      </c>
      <c r="C521" s="761" t="s">
        <v>1281</v>
      </c>
    </row>
    <row r="522" spans="1:4" ht="60" x14ac:dyDescent="0.25">
      <c r="A522" s="760" t="s">
        <v>1282</v>
      </c>
      <c r="B522" s="761" t="s">
        <v>1282</v>
      </c>
      <c r="C522" s="761" t="s">
        <v>1282</v>
      </c>
    </row>
    <row r="523" spans="1:4" ht="45" x14ac:dyDescent="0.25">
      <c r="A523" s="760" t="s">
        <v>1283</v>
      </c>
      <c r="B523" s="761" t="s">
        <v>1283</v>
      </c>
      <c r="C523" s="761" t="s">
        <v>1283</v>
      </c>
    </row>
    <row r="524" spans="1:4" ht="30" x14ac:dyDescent="0.25">
      <c r="A524" s="760" t="s">
        <v>1284</v>
      </c>
      <c r="B524" s="761" t="s">
        <v>1284</v>
      </c>
      <c r="C524" s="761" t="s">
        <v>1284</v>
      </c>
    </row>
    <row r="525" spans="1:4" ht="22.9" customHeight="1" x14ac:dyDescent="0.25">
      <c r="A525" s="758" t="s">
        <v>1285</v>
      </c>
      <c r="B525" s="758" t="s">
        <v>1285</v>
      </c>
      <c r="C525" s="758" t="s">
        <v>1285</v>
      </c>
    </row>
    <row r="526" spans="1:4" ht="30" x14ac:dyDescent="0.25">
      <c r="A526" s="760" t="s">
        <v>1286</v>
      </c>
      <c r="B526" s="761" t="s">
        <v>1286</v>
      </c>
      <c r="C526" s="761" t="s">
        <v>1286</v>
      </c>
    </row>
    <row r="527" spans="1:4" ht="40.9" customHeight="1" x14ac:dyDescent="0.25">
      <c r="A527" s="758" t="s">
        <v>1287</v>
      </c>
      <c r="B527" s="758" t="s">
        <v>1287</v>
      </c>
      <c r="C527" s="759" t="s">
        <v>1287</v>
      </c>
    </row>
    <row r="528" spans="1:4" ht="30" x14ac:dyDescent="0.25">
      <c r="A528" s="760" t="s">
        <v>1288</v>
      </c>
      <c r="B528" s="761" t="s">
        <v>1288</v>
      </c>
      <c r="C528" s="761" t="s">
        <v>1288</v>
      </c>
    </row>
    <row r="529" spans="1:4" ht="72" customHeight="1" x14ac:dyDescent="0.25">
      <c r="A529" s="760" t="s">
        <v>1289</v>
      </c>
      <c r="B529" s="761" t="s">
        <v>1289</v>
      </c>
      <c r="C529" s="768" t="s">
        <v>1289</v>
      </c>
      <c r="D529" s="763"/>
    </row>
    <row r="530" spans="1:4" ht="30" x14ac:dyDescent="0.25">
      <c r="A530" s="760" t="s">
        <v>1290</v>
      </c>
      <c r="B530" s="761" t="s">
        <v>1290</v>
      </c>
      <c r="C530" s="761" t="s">
        <v>1290</v>
      </c>
    </row>
    <row r="531" spans="1:4" ht="51.6" customHeight="1" x14ac:dyDescent="0.25">
      <c r="A531" s="758" t="s">
        <v>1291</v>
      </c>
      <c r="B531" s="758" t="s">
        <v>1291</v>
      </c>
      <c r="C531" s="758" t="s">
        <v>1291</v>
      </c>
    </row>
    <row r="532" spans="1:4" ht="30" x14ac:dyDescent="0.25">
      <c r="A532" s="760" t="s">
        <v>1292</v>
      </c>
      <c r="B532" s="761" t="s">
        <v>1292</v>
      </c>
      <c r="C532" s="761" t="s">
        <v>1292</v>
      </c>
    </row>
    <row r="533" spans="1:4" ht="45" x14ac:dyDescent="0.25">
      <c r="A533" s="760" t="s">
        <v>1293</v>
      </c>
      <c r="B533" s="761" t="s">
        <v>1293</v>
      </c>
      <c r="C533" s="761" t="s">
        <v>1293</v>
      </c>
    </row>
    <row r="534" spans="1:4" ht="30" x14ac:dyDescent="0.25">
      <c r="A534" s="760" t="s">
        <v>1294</v>
      </c>
      <c r="B534" s="761" t="s">
        <v>1294</v>
      </c>
      <c r="C534" s="761" t="s">
        <v>1295</v>
      </c>
    </row>
    <row r="535" spans="1:4" ht="51" customHeight="1" x14ac:dyDescent="0.25">
      <c r="A535" s="758" t="s">
        <v>1296</v>
      </c>
      <c r="B535" s="758" t="s">
        <v>1296</v>
      </c>
      <c r="C535" s="758" t="s">
        <v>1296</v>
      </c>
    </row>
    <row r="536" spans="1:4" ht="30" x14ac:dyDescent="0.25">
      <c r="A536" s="760" t="s">
        <v>1297</v>
      </c>
      <c r="B536" s="761" t="s">
        <v>1297</v>
      </c>
      <c r="C536" s="761" t="s">
        <v>1297</v>
      </c>
    </row>
    <row r="537" spans="1:4" ht="45" x14ac:dyDescent="0.25">
      <c r="A537" s="760" t="s">
        <v>1298</v>
      </c>
      <c r="B537" s="761" t="s">
        <v>1298</v>
      </c>
      <c r="C537" s="761" t="s">
        <v>1298</v>
      </c>
    </row>
    <row r="538" spans="1:4" ht="45" x14ac:dyDescent="0.25">
      <c r="A538" s="760" t="s">
        <v>1299</v>
      </c>
      <c r="B538" s="761" t="s">
        <v>1299</v>
      </c>
      <c r="C538" s="761" t="s">
        <v>1299</v>
      </c>
    </row>
    <row r="539" spans="1:4" ht="45" x14ac:dyDescent="0.25">
      <c r="A539" s="760" t="s">
        <v>1300</v>
      </c>
      <c r="B539" s="761" t="s">
        <v>1300</v>
      </c>
      <c r="C539" s="761" t="s">
        <v>1300</v>
      </c>
    </row>
    <row r="540" spans="1:4" ht="45" x14ac:dyDescent="0.25">
      <c r="A540" s="760" t="s">
        <v>1301</v>
      </c>
      <c r="B540" s="761" t="s">
        <v>1301</v>
      </c>
      <c r="C540" s="761" t="s">
        <v>1301</v>
      </c>
    </row>
    <row r="541" spans="1:4" ht="75" x14ac:dyDescent="0.25">
      <c r="A541" s="760" t="s">
        <v>1302</v>
      </c>
      <c r="B541" s="761" t="s">
        <v>1302</v>
      </c>
      <c r="C541" s="761" t="s">
        <v>1302</v>
      </c>
    </row>
    <row r="542" spans="1:4" ht="29.45" customHeight="1" x14ac:dyDescent="0.25">
      <c r="A542" s="757" t="s">
        <v>278</v>
      </c>
      <c r="B542" s="757" t="s">
        <v>278</v>
      </c>
      <c r="C542" s="757" t="s">
        <v>278</v>
      </c>
    </row>
    <row r="543" spans="1:4" ht="39.6" customHeight="1" x14ac:dyDescent="0.25">
      <c r="A543" s="758" t="s">
        <v>1303</v>
      </c>
      <c r="B543" s="764" t="s">
        <v>1303</v>
      </c>
      <c r="C543" s="769" t="s">
        <v>1304</v>
      </c>
    </row>
    <row r="544" spans="1:4" ht="30" x14ac:dyDescent="0.25">
      <c r="A544" s="760" t="s">
        <v>1305</v>
      </c>
      <c r="B544" s="761" t="s">
        <v>1305</v>
      </c>
      <c r="C544" s="765" t="s">
        <v>1306</v>
      </c>
    </row>
    <row r="545" spans="1:3" ht="36" customHeight="1" x14ac:dyDescent="0.25">
      <c r="A545" s="760"/>
      <c r="B545" s="767" t="s">
        <v>1307</v>
      </c>
      <c r="C545" s="761" t="s">
        <v>1307</v>
      </c>
    </row>
    <row r="546" spans="1:3" ht="35.450000000000003" customHeight="1" x14ac:dyDescent="0.25">
      <c r="A546" s="758" t="s">
        <v>1308</v>
      </c>
      <c r="B546" s="758" t="s">
        <v>1308</v>
      </c>
      <c r="C546" s="758" t="s">
        <v>1308</v>
      </c>
    </row>
    <row r="547" spans="1:3" ht="30" x14ac:dyDescent="0.25">
      <c r="A547" s="760" t="s">
        <v>1309</v>
      </c>
      <c r="B547" s="761" t="s">
        <v>1309</v>
      </c>
      <c r="C547" s="761" t="s">
        <v>1309</v>
      </c>
    </row>
    <row r="548" spans="1:3" x14ac:dyDescent="0.25">
      <c r="A548" s="760" t="s">
        <v>1310</v>
      </c>
      <c r="B548" s="761" t="s">
        <v>1310</v>
      </c>
      <c r="C548" s="761" t="s">
        <v>1310</v>
      </c>
    </row>
    <row r="549" spans="1:3" ht="30" x14ac:dyDescent="0.25">
      <c r="A549" s="760" t="s">
        <v>1311</v>
      </c>
      <c r="B549" s="761" t="s">
        <v>1311</v>
      </c>
      <c r="C549" s="761" t="s">
        <v>1311</v>
      </c>
    </row>
    <row r="550" spans="1:3" ht="33" customHeight="1" x14ac:dyDescent="0.25">
      <c r="A550" s="757" t="s">
        <v>279</v>
      </c>
      <c r="B550" s="757" t="s">
        <v>279</v>
      </c>
      <c r="C550" s="757" t="s">
        <v>279</v>
      </c>
    </row>
    <row r="551" spans="1:3" ht="51.6" customHeight="1" x14ac:dyDescent="0.25">
      <c r="A551" s="758" t="s">
        <v>1312</v>
      </c>
      <c r="B551" s="758" t="s">
        <v>1312</v>
      </c>
      <c r="C551" s="758" t="s">
        <v>1312</v>
      </c>
    </row>
    <row r="552" spans="1:3" ht="30" x14ac:dyDescent="0.25">
      <c r="A552" s="760" t="s">
        <v>1313</v>
      </c>
      <c r="B552" s="761" t="s">
        <v>1313</v>
      </c>
      <c r="C552" s="761" t="s">
        <v>1313</v>
      </c>
    </row>
    <row r="553" spans="1:3" ht="30" x14ac:dyDescent="0.25">
      <c r="A553" s="760" t="s">
        <v>1314</v>
      </c>
      <c r="B553" s="761" t="s">
        <v>1314</v>
      </c>
      <c r="C553" s="761" t="s">
        <v>1314</v>
      </c>
    </row>
    <row r="554" spans="1:3" ht="60" x14ac:dyDescent="0.25">
      <c r="A554" s="760" t="s">
        <v>1315</v>
      </c>
      <c r="B554" s="761" t="s">
        <v>1315</v>
      </c>
      <c r="C554" s="761" t="s">
        <v>1315</v>
      </c>
    </row>
    <row r="555" spans="1:3" ht="30" x14ac:dyDescent="0.25">
      <c r="A555" s="760" t="s">
        <v>1316</v>
      </c>
      <c r="B555" s="761" t="s">
        <v>1316</v>
      </c>
      <c r="C555" s="761" t="s">
        <v>1316</v>
      </c>
    </row>
    <row r="556" spans="1:3" ht="30" x14ac:dyDescent="0.25">
      <c r="A556" s="760" t="s">
        <v>1317</v>
      </c>
      <c r="B556" s="761" t="s">
        <v>1317</v>
      </c>
      <c r="C556" s="761" t="s">
        <v>1317</v>
      </c>
    </row>
    <row r="557" spans="1:3" ht="28.9" customHeight="1" x14ac:dyDescent="0.25">
      <c r="A557" s="758" t="s">
        <v>1318</v>
      </c>
      <c r="B557" s="758" t="s">
        <v>1318</v>
      </c>
      <c r="C557" s="758" t="s">
        <v>1318</v>
      </c>
    </row>
    <row r="558" spans="1:3" ht="30" x14ac:dyDescent="0.25">
      <c r="A558" s="760" t="s">
        <v>1319</v>
      </c>
      <c r="B558" s="761" t="s">
        <v>1319</v>
      </c>
      <c r="C558" s="761" t="s">
        <v>1319</v>
      </c>
    </row>
    <row r="559" spans="1:3" ht="45" x14ac:dyDescent="0.25">
      <c r="A559" s="760" t="s">
        <v>1320</v>
      </c>
      <c r="B559" s="761" t="s">
        <v>1320</v>
      </c>
      <c r="C559" s="761" t="s">
        <v>1320</v>
      </c>
    </row>
    <row r="560" spans="1:3" ht="45" x14ac:dyDescent="0.25">
      <c r="A560" s="760" t="s">
        <v>1321</v>
      </c>
      <c r="B560" s="761" t="s">
        <v>1321</v>
      </c>
      <c r="C560" s="761" t="s">
        <v>1321</v>
      </c>
    </row>
    <row r="561" spans="1:4" ht="57.6" customHeight="1" x14ac:dyDescent="0.25">
      <c r="A561" s="758" t="s">
        <v>1322</v>
      </c>
      <c r="B561" s="758" t="s">
        <v>1322</v>
      </c>
      <c r="C561" s="759" t="s">
        <v>1322</v>
      </c>
    </row>
    <row r="562" spans="1:4" ht="30" x14ac:dyDescent="0.25">
      <c r="A562" s="760" t="s">
        <v>1323</v>
      </c>
      <c r="B562" s="761" t="s">
        <v>1323</v>
      </c>
      <c r="C562" s="761" t="s">
        <v>1323</v>
      </c>
    </row>
    <row r="563" spans="1:4" ht="64.900000000000006" customHeight="1" x14ac:dyDescent="0.25">
      <c r="A563" s="760" t="s">
        <v>1324</v>
      </c>
      <c r="B563" s="761" t="s">
        <v>1324</v>
      </c>
      <c r="C563" s="768" t="s">
        <v>1324</v>
      </c>
      <c r="D563" s="763"/>
    </row>
    <row r="564" spans="1:4" ht="30" x14ac:dyDescent="0.25">
      <c r="A564" s="760" t="s">
        <v>1325</v>
      </c>
      <c r="B564" s="761" t="s">
        <v>1325</v>
      </c>
      <c r="C564" s="761" t="s">
        <v>1325</v>
      </c>
    </row>
    <row r="565" spans="1:4" ht="49.15" customHeight="1" x14ac:dyDescent="0.25">
      <c r="A565" s="758" t="s">
        <v>1326</v>
      </c>
      <c r="B565" s="758" t="s">
        <v>1326</v>
      </c>
      <c r="C565" s="758" t="s">
        <v>1326</v>
      </c>
    </row>
    <row r="566" spans="1:4" ht="30" x14ac:dyDescent="0.25">
      <c r="A566" s="760" t="s">
        <v>1327</v>
      </c>
      <c r="B566" s="761" t="s">
        <v>1327</v>
      </c>
      <c r="C566" s="761" t="s">
        <v>1327</v>
      </c>
    </row>
    <row r="567" spans="1:4" ht="60" x14ac:dyDescent="0.25">
      <c r="A567" s="760" t="s">
        <v>1328</v>
      </c>
      <c r="B567" s="761" t="s">
        <v>1328</v>
      </c>
      <c r="C567" s="761" t="s">
        <v>1328</v>
      </c>
    </row>
    <row r="568" spans="1:4" ht="36.6" customHeight="1" x14ac:dyDescent="0.25">
      <c r="A568" s="758" t="s">
        <v>1329</v>
      </c>
      <c r="B568" s="758" t="s">
        <v>1329</v>
      </c>
      <c r="C568" s="758" t="s">
        <v>1329</v>
      </c>
    </row>
    <row r="569" spans="1:4" ht="30" x14ac:dyDescent="0.25">
      <c r="A569" s="760" t="s">
        <v>1330</v>
      </c>
      <c r="B569" s="761" t="s">
        <v>1330</v>
      </c>
      <c r="C569" s="761" t="s">
        <v>1330</v>
      </c>
    </row>
    <row r="570" spans="1:4" ht="45" x14ac:dyDescent="0.25">
      <c r="A570" s="760" t="s">
        <v>1331</v>
      </c>
      <c r="B570" s="761" t="s">
        <v>1331</v>
      </c>
      <c r="C570" s="761" t="s">
        <v>1331</v>
      </c>
    </row>
    <row r="571" spans="1:4" ht="67.900000000000006" customHeight="1" x14ac:dyDescent="0.25">
      <c r="A571" s="758" t="s">
        <v>1332</v>
      </c>
      <c r="B571" s="758" t="s">
        <v>1332</v>
      </c>
      <c r="C571" s="758" t="s">
        <v>1332</v>
      </c>
    </row>
    <row r="572" spans="1:4" ht="30" x14ac:dyDescent="0.25">
      <c r="A572" s="760" t="s">
        <v>1333</v>
      </c>
      <c r="B572" s="761" t="s">
        <v>1333</v>
      </c>
      <c r="C572" s="761" t="s">
        <v>1333</v>
      </c>
    </row>
    <row r="573" spans="1:4" ht="75" x14ac:dyDescent="0.25">
      <c r="A573" s="760" t="s">
        <v>1334</v>
      </c>
      <c r="B573" s="761" t="s">
        <v>1334</v>
      </c>
      <c r="C573" s="761" t="s">
        <v>1334</v>
      </c>
    </row>
    <row r="574" spans="1:4" ht="45" x14ac:dyDescent="0.25">
      <c r="A574" s="760" t="s">
        <v>1335</v>
      </c>
      <c r="B574" s="761" t="s">
        <v>1335</v>
      </c>
      <c r="C574" s="761" t="s">
        <v>1335</v>
      </c>
    </row>
    <row r="575" spans="1:4" ht="40.15" customHeight="1" x14ac:dyDescent="0.25">
      <c r="A575" s="758" t="s">
        <v>1336</v>
      </c>
      <c r="B575" s="758" t="s">
        <v>1336</v>
      </c>
      <c r="C575" s="758" t="s">
        <v>1336</v>
      </c>
    </row>
    <row r="576" spans="1:4" ht="30" x14ac:dyDescent="0.25">
      <c r="A576" s="760" t="s">
        <v>1337</v>
      </c>
      <c r="B576" s="761" t="s">
        <v>1337</v>
      </c>
      <c r="C576" s="761" t="s">
        <v>1337</v>
      </c>
    </row>
    <row r="577" spans="1:3" ht="45" x14ac:dyDescent="0.25">
      <c r="A577" s="760" t="s">
        <v>1338</v>
      </c>
      <c r="B577" s="761" t="s">
        <v>1338</v>
      </c>
      <c r="C577" s="761" t="s">
        <v>1338</v>
      </c>
    </row>
    <row r="578" spans="1:3" ht="60" x14ac:dyDescent="0.25">
      <c r="A578" s="760" t="s">
        <v>1339</v>
      </c>
      <c r="B578" s="761" t="s">
        <v>1339</v>
      </c>
      <c r="C578" s="761" t="s">
        <v>1340</v>
      </c>
    </row>
    <row r="579" spans="1:3" ht="31.9" customHeight="1" x14ac:dyDescent="0.25">
      <c r="A579" s="758" t="s">
        <v>1341</v>
      </c>
      <c r="B579" s="758" t="s">
        <v>1341</v>
      </c>
      <c r="C579" s="758" t="s">
        <v>1341</v>
      </c>
    </row>
    <row r="580" spans="1:3" ht="30" x14ac:dyDescent="0.25">
      <c r="A580" s="760" t="s">
        <v>1342</v>
      </c>
      <c r="B580" s="761" t="s">
        <v>1342</v>
      </c>
      <c r="C580" s="761" t="s">
        <v>1342</v>
      </c>
    </row>
    <row r="581" spans="1:3" ht="60" x14ac:dyDescent="0.25">
      <c r="A581" s="760" t="s">
        <v>1343</v>
      </c>
      <c r="B581" s="761" t="s">
        <v>1343</v>
      </c>
      <c r="C581" s="761" t="s">
        <v>1343</v>
      </c>
    </row>
    <row r="582" spans="1:3" ht="45" x14ac:dyDescent="0.25">
      <c r="A582" s="760" t="s">
        <v>1344</v>
      </c>
      <c r="B582" s="761" t="s">
        <v>1344</v>
      </c>
      <c r="C582" s="761" t="s">
        <v>1344</v>
      </c>
    </row>
    <row r="583" spans="1:3" ht="42.6" customHeight="1" x14ac:dyDescent="0.25">
      <c r="A583" s="758" t="s">
        <v>1345</v>
      </c>
      <c r="B583" s="758" t="s">
        <v>1345</v>
      </c>
      <c r="C583" s="758" t="s">
        <v>1345</v>
      </c>
    </row>
    <row r="584" spans="1:3" ht="30" x14ac:dyDescent="0.25">
      <c r="A584" s="760" t="s">
        <v>1346</v>
      </c>
      <c r="B584" s="761" t="s">
        <v>1346</v>
      </c>
      <c r="C584" s="761" t="s">
        <v>1346</v>
      </c>
    </row>
    <row r="585" spans="1:3" ht="30" x14ac:dyDescent="0.25">
      <c r="A585" s="760" t="s">
        <v>1347</v>
      </c>
      <c r="B585" s="761" t="s">
        <v>1347</v>
      </c>
      <c r="C585" s="761" t="s">
        <v>1347</v>
      </c>
    </row>
    <row r="586" spans="1:3" ht="57.6" customHeight="1" x14ac:dyDescent="0.25">
      <c r="A586" s="758" t="s">
        <v>1348</v>
      </c>
      <c r="B586" s="758" t="s">
        <v>1348</v>
      </c>
      <c r="C586" s="758" t="s">
        <v>1348</v>
      </c>
    </row>
    <row r="587" spans="1:3" ht="30" x14ac:dyDescent="0.25">
      <c r="A587" s="760" t="s">
        <v>1349</v>
      </c>
      <c r="B587" s="761" t="s">
        <v>1349</v>
      </c>
      <c r="C587" s="761" t="s">
        <v>1349</v>
      </c>
    </row>
    <row r="588" spans="1:3" ht="75" x14ac:dyDescent="0.25">
      <c r="A588" s="760" t="s">
        <v>1350</v>
      </c>
      <c r="B588" s="761" t="s">
        <v>1350</v>
      </c>
      <c r="C588" s="761" t="s">
        <v>1350</v>
      </c>
    </row>
    <row r="589" spans="1:3" ht="38.450000000000003" customHeight="1" x14ac:dyDescent="0.25">
      <c r="A589" s="758" t="s">
        <v>1351</v>
      </c>
      <c r="B589" s="758" t="s">
        <v>1351</v>
      </c>
      <c r="C589" s="758" t="s">
        <v>1351</v>
      </c>
    </row>
    <row r="590" spans="1:3" ht="30" x14ac:dyDescent="0.25">
      <c r="A590" s="760" t="s">
        <v>1352</v>
      </c>
      <c r="B590" s="761" t="s">
        <v>1352</v>
      </c>
      <c r="C590" s="761" t="s">
        <v>1352</v>
      </c>
    </row>
    <row r="591" spans="1:3" ht="45" x14ac:dyDescent="0.25">
      <c r="A591" s="760" t="s">
        <v>1353</v>
      </c>
      <c r="B591" s="761" t="s">
        <v>1353</v>
      </c>
      <c r="C591" s="761" t="s">
        <v>1353</v>
      </c>
    </row>
    <row r="592" spans="1:3" ht="53.45" customHeight="1" x14ac:dyDescent="0.25">
      <c r="A592" s="758" t="s">
        <v>1354</v>
      </c>
      <c r="B592" s="758" t="s">
        <v>1354</v>
      </c>
      <c r="C592" s="758" t="s">
        <v>1354</v>
      </c>
    </row>
    <row r="593" spans="1:3" ht="30" x14ac:dyDescent="0.25">
      <c r="A593" s="760" t="s">
        <v>1355</v>
      </c>
      <c r="B593" s="761" t="s">
        <v>1355</v>
      </c>
      <c r="C593" s="761" t="s">
        <v>1355</v>
      </c>
    </row>
    <row r="594" spans="1:3" ht="45" x14ac:dyDescent="0.25">
      <c r="A594" s="760" t="s">
        <v>1356</v>
      </c>
      <c r="B594" s="761" t="s">
        <v>1356</v>
      </c>
      <c r="C594" s="761" t="s">
        <v>1356</v>
      </c>
    </row>
    <row r="595" spans="1:3" ht="46.9" customHeight="1" x14ac:dyDescent="0.25">
      <c r="A595" s="757" t="s">
        <v>281</v>
      </c>
      <c r="B595" s="757" t="s">
        <v>281</v>
      </c>
      <c r="C595" s="757" t="s">
        <v>281</v>
      </c>
    </row>
    <row r="596" spans="1:3" ht="40.15" customHeight="1" x14ac:dyDescent="0.25">
      <c r="A596" s="758" t="s">
        <v>1357</v>
      </c>
      <c r="B596" s="758" t="s">
        <v>1357</v>
      </c>
      <c r="C596" s="758" t="s">
        <v>1357</v>
      </c>
    </row>
    <row r="597" spans="1:3" ht="30" x14ac:dyDescent="0.25">
      <c r="A597" s="760" t="s">
        <v>1358</v>
      </c>
      <c r="B597" s="761" t="s">
        <v>1358</v>
      </c>
      <c r="C597" s="761" t="s">
        <v>1358</v>
      </c>
    </row>
    <row r="598" spans="1:3" ht="30" x14ac:dyDescent="0.25">
      <c r="A598" s="760" t="s">
        <v>1359</v>
      </c>
      <c r="B598" s="761" t="s">
        <v>1359</v>
      </c>
      <c r="C598" s="761" t="s">
        <v>1359</v>
      </c>
    </row>
    <row r="599" spans="1:3" ht="30" x14ac:dyDescent="0.25">
      <c r="A599" s="760" t="s">
        <v>1360</v>
      </c>
      <c r="B599" s="761" t="s">
        <v>1360</v>
      </c>
      <c r="C599" s="761" t="s">
        <v>1360</v>
      </c>
    </row>
    <row r="600" spans="1:3" ht="30" x14ac:dyDescent="0.25">
      <c r="A600" s="760" t="s">
        <v>1361</v>
      </c>
      <c r="B600" s="761" t="s">
        <v>1361</v>
      </c>
      <c r="C600" s="761" t="s">
        <v>1361</v>
      </c>
    </row>
    <row r="601" spans="1:3" ht="30" x14ac:dyDescent="0.25">
      <c r="A601" s="760" t="s">
        <v>1362</v>
      </c>
      <c r="B601" s="761" t="s">
        <v>1362</v>
      </c>
      <c r="C601" s="761" t="s">
        <v>1362</v>
      </c>
    </row>
    <row r="602" spans="1:3" x14ac:dyDescent="0.25">
      <c r="A602" s="760" t="s">
        <v>1363</v>
      </c>
      <c r="B602" s="761" t="s">
        <v>1363</v>
      </c>
      <c r="C602" s="761" t="s">
        <v>1363</v>
      </c>
    </row>
    <row r="603" spans="1:3" ht="30" x14ac:dyDescent="0.25">
      <c r="A603" s="760" t="s">
        <v>1364</v>
      </c>
      <c r="B603" s="761" t="s">
        <v>1364</v>
      </c>
      <c r="C603" s="761" t="s">
        <v>1364</v>
      </c>
    </row>
    <row r="604" spans="1:3" ht="36.6" customHeight="1" x14ac:dyDescent="0.25">
      <c r="A604" s="758" t="s">
        <v>1365</v>
      </c>
      <c r="B604" s="758" t="s">
        <v>1365</v>
      </c>
      <c r="C604" s="758" t="s">
        <v>1365</v>
      </c>
    </row>
    <row r="605" spans="1:3" ht="30" x14ac:dyDescent="0.25">
      <c r="A605" s="760" t="s">
        <v>1366</v>
      </c>
      <c r="B605" s="761" t="s">
        <v>1366</v>
      </c>
      <c r="C605" s="761" t="s">
        <v>1366</v>
      </c>
    </row>
    <row r="606" spans="1:3" ht="45" x14ac:dyDescent="0.25">
      <c r="A606" s="760" t="s">
        <v>1367</v>
      </c>
      <c r="B606" s="761" t="s">
        <v>1367</v>
      </c>
      <c r="C606" s="761" t="s">
        <v>1367</v>
      </c>
    </row>
    <row r="607" spans="1:3" ht="25.9" customHeight="1" x14ac:dyDescent="0.25">
      <c r="A607" s="758" t="s">
        <v>1368</v>
      </c>
      <c r="B607" s="758" t="s">
        <v>1368</v>
      </c>
      <c r="C607" s="758" t="s">
        <v>1368</v>
      </c>
    </row>
    <row r="608" spans="1:3" ht="30" x14ac:dyDescent="0.25">
      <c r="A608" s="760" t="s">
        <v>1369</v>
      </c>
      <c r="B608" s="761" t="s">
        <v>1369</v>
      </c>
      <c r="C608" s="761" t="s">
        <v>1369</v>
      </c>
    </row>
    <row r="609" spans="1:3" ht="30" x14ac:dyDescent="0.25">
      <c r="A609" s="760" t="s">
        <v>1370</v>
      </c>
      <c r="B609" s="761" t="s">
        <v>1370</v>
      </c>
      <c r="C609" s="761" t="s">
        <v>1370</v>
      </c>
    </row>
    <row r="610" spans="1:3" ht="30" x14ac:dyDescent="0.25">
      <c r="A610" s="760" t="s">
        <v>1371</v>
      </c>
      <c r="B610" s="761" t="s">
        <v>1371</v>
      </c>
      <c r="C610" s="761" t="s">
        <v>1371</v>
      </c>
    </row>
    <row r="611" spans="1:3" ht="36" customHeight="1" x14ac:dyDescent="0.25">
      <c r="A611" s="758" t="s">
        <v>1372</v>
      </c>
      <c r="B611" s="758" t="s">
        <v>1372</v>
      </c>
      <c r="C611" s="758" t="s">
        <v>1372</v>
      </c>
    </row>
    <row r="612" spans="1:3" ht="30" x14ac:dyDescent="0.25">
      <c r="A612" s="760" t="s">
        <v>1373</v>
      </c>
      <c r="B612" s="761" t="s">
        <v>1373</v>
      </c>
      <c r="C612" s="761" t="s">
        <v>1373</v>
      </c>
    </row>
    <row r="613" spans="1:3" ht="30" x14ac:dyDescent="0.25">
      <c r="A613" s="760" t="s">
        <v>1374</v>
      </c>
      <c r="B613" s="761" t="s">
        <v>1374</v>
      </c>
      <c r="C613" s="761" t="s">
        <v>1374</v>
      </c>
    </row>
    <row r="614" spans="1:3" ht="45" x14ac:dyDescent="0.25">
      <c r="A614" s="760" t="s">
        <v>1375</v>
      </c>
      <c r="B614" s="761" t="s">
        <v>1375</v>
      </c>
      <c r="C614" s="761" t="s">
        <v>1375</v>
      </c>
    </row>
    <row r="615" spans="1:3" ht="45" x14ac:dyDescent="0.25">
      <c r="A615" s="760" t="s">
        <v>1376</v>
      </c>
      <c r="B615" s="761" t="s">
        <v>1376</v>
      </c>
      <c r="C615" s="761" t="s">
        <v>1376</v>
      </c>
    </row>
    <row r="616" spans="1:3" ht="54.6" customHeight="1" x14ac:dyDescent="0.25">
      <c r="A616" s="758" t="s">
        <v>1377</v>
      </c>
      <c r="B616" s="758" t="s">
        <v>1377</v>
      </c>
      <c r="C616" s="758" t="s">
        <v>1377</v>
      </c>
    </row>
    <row r="617" spans="1:3" ht="30" x14ac:dyDescent="0.25">
      <c r="A617" s="760" t="s">
        <v>1378</v>
      </c>
      <c r="B617" s="761" t="s">
        <v>1378</v>
      </c>
      <c r="C617" s="761" t="s">
        <v>1378</v>
      </c>
    </row>
    <row r="618" spans="1:3" ht="30" x14ac:dyDescent="0.25">
      <c r="A618" s="760" t="s">
        <v>1379</v>
      </c>
      <c r="B618" s="761" t="s">
        <v>1379</v>
      </c>
      <c r="C618" s="761" t="s">
        <v>1379</v>
      </c>
    </row>
    <row r="619" spans="1:3" ht="30" x14ac:dyDescent="0.25">
      <c r="A619" s="760" t="s">
        <v>1380</v>
      </c>
      <c r="B619" s="761" t="s">
        <v>1380</v>
      </c>
      <c r="C619" s="761" t="s">
        <v>1380</v>
      </c>
    </row>
    <row r="620" spans="1:3" ht="45" x14ac:dyDescent="0.25">
      <c r="A620" s="760" t="s">
        <v>1381</v>
      </c>
      <c r="B620" s="761" t="s">
        <v>1381</v>
      </c>
      <c r="C620" s="761" t="s">
        <v>1381</v>
      </c>
    </row>
    <row r="621" spans="1:3" ht="60" x14ac:dyDescent="0.25">
      <c r="A621" s="760" t="s">
        <v>1382</v>
      </c>
      <c r="B621" s="761" t="s">
        <v>1382</v>
      </c>
      <c r="C621" s="761" t="s">
        <v>1382</v>
      </c>
    </row>
    <row r="622" spans="1:3" ht="40.9" customHeight="1" x14ac:dyDescent="0.25">
      <c r="A622" s="758" t="s">
        <v>1383</v>
      </c>
      <c r="B622" s="758" t="s">
        <v>1383</v>
      </c>
      <c r="C622" s="758" t="s">
        <v>1383</v>
      </c>
    </row>
    <row r="623" spans="1:3" ht="30" x14ac:dyDescent="0.25">
      <c r="A623" s="760" t="s">
        <v>1384</v>
      </c>
      <c r="B623" s="761" t="s">
        <v>1384</v>
      </c>
      <c r="C623" s="761" t="s">
        <v>1384</v>
      </c>
    </row>
    <row r="624" spans="1:3" ht="30" x14ac:dyDescent="0.25">
      <c r="A624" s="760" t="s">
        <v>1385</v>
      </c>
      <c r="B624" s="761" t="s">
        <v>1385</v>
      </c>
      <c r="C624" s="761" t="s">
        <v>1386</v>
      </c>
    </row>
    <row r="625" spans="1:4" x14ac:dyDescent="0.25">
      <c r="A625" s="760" t="s">
        <v>1387</v>
      </c>
      <c r="B625" s="761" t="s">
        <v>1387</v>
      </c>
      <c r="C625" s="761" t="s">
        <v>1387</v>
      </c>
    </row>
    <row r="626" spans="1:4" ht="30" x14ac:dyDescent="0.25">
      <c r="A626" s="760" t="s">
        <v>1388</v>
      </c>
      <c r="B626" s="761" t="s">
        <v>1388</v>
      </c>
      <c r="C626" s="761" t="s">
        <v>1388</v>
      </c>
    </row>
    <row r="627" spans="1:4" ht="45" x14ac:dyDescent="0.25">
      <c r="A627" s="760" t="s">
        <v>1389</v>
      </c>
      <c r="B627" s="761" t="s">
        <v>1389</v>
      </c>
      <c r="C627" s="761" t="s">
        <v>1389</v>
      </c>
    </row>
    <row r="628" spans="1:4" ht="52.9" customHeight="1" x14ac:dyDescent="0.25">
      <c r="A628" s="758" t="s">
        <v>1390</v>
      </c>
      <c r="B628" s="758" t="s">
        <v>1390</v>
      </c>
      <c r="C628" s="759" t="s">
        <v>1390</v>
      </c>
    </row>
    <row r="629" spans="1:4" ht="30" x14ac:dyDescent="0.25">
      <c r="A629" s="760" t="s">
        <v>1391</v>
      </c>
      <c r="B629" s="761" t="s">
        <v>1391</v>
      </c>
      <c r="C629" s="761" t="s">
        <v>1391</v>
      </c>
    </row>
    <row r="630" spans="1:4" ht="45" x14ac:dyDescent="0.25">
      <c r="A630" s="760" t="s">
        <v>1392</v>
      </c>
      <c r="B630" s="761" t="s">
        <v>1393</v>
      </c>
      <c r="C630" s="761" t="s">
        <v>1393</v>
      </c>
    </row>
    <row r="631" spans="1:4" ht="45" x14ac:dyDescent="0.25">
      <c r="A631" s="760" t="s">
        <v>1394</v>
      </c>
      <c r="B631" s="761" t="s">
        <v>1394</v>
      </c>
      <c r="C631" s="762"/>
    </row>
    <row r="632" spans="1:4" ht="43.15" customHeight="1" x14ac:dyDescent="0.25">
      <c r="A632" s="760" t="s">
        <v>1395</v>
      </c>
      <c r="B632" s="761" t="s">
        <v>1395</v>
      </c>
      <c r="C632" s="768" t="s">
        <v>1395</v>
      </c>
      <c r="D632" s="763"/>
    </row>
    <row r="633" spans="1:4" ht="45" customHeight="1" x14ac:dyDescent="0.25">
      <c r="A633" s="758" t="s">
        <v>1396</v>
      </c>
      <c r="B633" s="758" t="s">
        <v>1396</v>
      </c>
      <c r="C633" s="758" t="s">
        <v>1396</v>
      </c>
      <c r="D633" s="770"/>
    </row>
    <row r="634" spans="1:4" ht="30" x14ac:dyDescent="0.25">
      <c r="A634" s="760" t="s">
        <v>1397</v>
      </c>
      <c r="B634" s="761" t="s">
        <v>1397</v>
      </c>
      <c r="C634" s="761" t="s">
        <v>1397</v>
      </c>
    </row>
    <row r="635" spans="1:4" ht="45" x14ac:dyDescent="0.25">
      <c r="A635" s="760" t="s">
        <v>1398</v>
      </c>
      <c r="B635" s="761" t="s">
        <v>1398</v>
      </c>
      <c r="C635" s="761" t="s">
        <v>1398</v>
      </c>
    </row>
    <row r="636" spans="1:4" ht="54.6" customHeight="1" x14ac:dyDescent="0.25">
      <c r="A636" s="760" t="s">
        <v>1399</v>
      </c>
      <c r="B636" s="761" t="s">
        <v>1399</v>
      </c>
      <c r="C636" s="761" t="s">
        <v>1399</v>
      </c>
    </row>
    <row r="637" spans="1:4" ht="45" x14ac:dyDescent="0.25">
      <c r="A637" s="760"/>
      <c r="B637" s="767" t="s">
        <v>1400</v>
      </c>
      <c r="C637" s="761" t="s">
        <v>1400</v>
      </c>
    </row>
    <row r="638" spans="1:4" ht="27.6" customHeight="1" x14ac:dyDescent="0.25">
      <c r="A638" s="758" t="s">
        <v>1401</v>
      </c>
      <c r="B638" s="758" t="s">
        <v>1401</v>
      </c>
      <c r="C638" s="759" t="s">
        <v>1401</v>
      </c>
    </row>
    <row r="639" spans="1:4" ht="30" x14ac:dyDescent="0.25">
      <c r="A639" s="760" t="s">
        <v>1402</v>
      </c>
      <c r="B639" s="761" t="s">
        <v>1402</v>
      </c>
      <c r="C639" s="761" t="s">
        <v>1402</v>
      </c>
    </row>
    <row r="640" spans="1:4" ht="51.6" customHeight="1" x14ac:dyDescent="0.25">
      <c r="A640" s="760" t="s">
        <v>1403</v>
      </c>
      <c r="B640" s="761" t="s">
        <v>1404</v>
      </c>
      <c r="C640" s="768" t="s">
        <v>1404</v>
      </c>
      <c r="D640" s="763"/>
    </row>
    <row r="641" spans="1:4" ht="30" x14ac:dyDescent="0.25">
      <c r="A641" s="760" t="s">
        <v>1405</v>
      </c>
      <c r="B641" s="761" t="s">
        <v>1405</v>
      </c>
      <c r="C641" s="761" t="s">
        <v>1405</v>
      </c>
    </row>
    <row r="642" spans="1:4" ht="30" x14ac:dyDescent="0.25">
      <c r="A642" s="760" t="s">
        <v>1406</v>
      </c>
      <c r="B642" s="761" t="s">
        <v>1406</v>
      </c>
      <c r="C642" s="761" t="s">
        <v>1406</v>
      </c>
    </row>
    <row r="643" spans="1:4" ht="30" x14ac:dyDescent="0.25">
      <c r="A643" s="760" t="s">
        <v>1407</v>
      </c>
      <c r="B643" s="761" t="s">
        <v>1407</v>
      </c>
      <c r="C643" s="761" t="s">
        <v>1407</v>
      </c>
    </row>
    <row r="644" spans="1:4" ht="45" x14ac:dyDescent="0.25">
      <c r="A644" s="760" t="s">
        <v>1408</v>
      </c>
      <c r="B644" s="761" t="s">
        <v>1408</v>
      </c>
      <c r="C644" s="761" t="s">
        <v>1408</v>
      </c>
    </row>
    <row r="645" spans="1:4" ht="45" x14ac:dyDescent="0.25">
      <c r="A645" s="760" t="s">
        <v>1409</v>
      </c>
      <c r="B645" s="761" t="s">
        <v>1409</v>
      </c>
      <c r="C645" s="761" t="s">
        <v>1409</v>
      </c>
    </row>
    <row r="646" spans="1:4" ht="45" x14ac:dyDescent="0.25">
      <c r="A646" s="760" t="s">
        <v>1410</v>
      </c>
      <c r="B646" s="761" t="s">
        <v>1410</v>
      </c>
      <c r="C646" s="761" t="s">
        <v>1410</v>
      </c>
    </row>
    <row r="647" spans="1:4" ht="30" x14ac:dyDescent="0.25">
      <c r="A647" s="760" t="s">
        <v>1411</v>
      </c>
      <c r="B647" s="761" t="s">
        <v>1411</v>
      </c>
      <c r="C647" s="761" t="s">
        <v>1411</v>
      </c>
    </row>
    <row r="648" spans="1:4" ht="30" x14ac:dyDescent="0.25">
      <c r="A648" s="760" t="s">
        <v>1412</v>
      </c>
      <c r="B648" s="761" t="s">
        <v>1412</v>
      </c>
      <c r="C648" s="761" t="s">
        <v>1412</v>
      </c>
    </row>
    <row r="649" spans="1:4" ht="52.15" customHeight="1" x14ac:dyDescent="0.25">
      <c r="A649" s="758" t="s">
        <v>1413</v>
      </c>
      <c r="B649" s="758" t="s">
        <v>1413</v>
      </c>
      <c r="C649" s="758" t="s">
        <v>1413</v>
      </c>
    </row>
    <row r="650" spans="1:4" ht="30" x14ac:dyDescent="0.25">
      <c r="A650" s="760" t="s">
        <v>1414</v>
      </c>
      <c r="B650" s="761" t="s">
        <v>1414</v>
      </c>
      <c r="C650" s="761" t="s">
        <v>1414</v>
      </c>
    </row>
    <row r="651" spans="1:4" ht="30" x14ac:dyDescent="0.25">
      <c r="A651" s="760" t="s">
        <v>1415</v>
      </c>
      <c r="B651" s="761" t="s">
        <v>1415</v>
      </c>
      <c r="C651" s="761" t="s">
        <v>1415</v>
      </c>
    </row>
    <row r="652" spans="1:4" ht="30" x14ac:dyDescent="0.25">
      <c r="A652" s="760" t="s">
        <v>1416</v>
      </c>
      <c r="B652" s="761" t="s">
        <v>1416</v>
      </c>
      <c r="C652" s="761" t="s">
        <v>1416</v>
      </c>
    </row>
    <row r="653" spans="1:4" ht="38.450000000000003" customHeight="1" x14ac:dyDescent="0.25">
      <c r="A653" s="758" t="s">
        <v>1417</v>
      </c>
      <c r="B653" s="758" t="s">
        <v>1417</v>
      </c>
      <c r="C653" s="759" t="s">
        <v>1417</v>
      </c>
      <c r="D653" s="770"/>
    </row>
    <row r="654" spans="1:4" ht="30" x14ac:dyDescent="0.25">
      <c r="A654" s="760" t="s">
        <v>1418</v>
      </c>
      <c r="B654" s="761" t="s">
        <v>1418</v>
      </c>
      <c r="C654" s="761" t="s">
        <v>1418</v>
      </c>
    </row>
    <row r="655" spans="1:4" ht="30" x14ac:dyDescent="0.25">
      <c r="A655" s="760" t="s">
        <v>1419</v>
      </c>
      <c r="B655" s="761" t="s">
        <v>1419</v>
      </c>
      <c r="C655" s="761" t="s">
        <v>1420</v>
      </c>
    </row>
    <row r="656" spans="1:4" ht="34.15" customHeight="1" x14ac:dyDescent="0.25">
      <c r="A656" s="760" t="s">
        <v>1421</v>
      </c>
      <c r="B656" s="761" t="s">
        <v>1421</v>
      </c>
      <c r="C656" s="768" t="s">
        <v>1421</v>
      </c>
      <c r="D656" s="763"/>
    </row>
    <row r="657" spans="1:4" ht="31.9" customHeight="1" x14ac:dyDescent="0.25">
      <c r="A657" s="757" t="s">
        <v>282</v>
      </c>
      <c r="B657" s="757" t="s">
        <v>282</v>
      </c>
      <c r="C657" s="757" t="s">
        <v>282</v>
      </c>
    </row>
    <row r="658" spans="1:4" ht="37.9" customHeight="1" x14ac:dyDescent="0.25">
      <c r="A658" s="758" t="s">
        <v>1422</v>
      </c>
      <c r="B658" s="758" t="s">
        <v>1422</v>
      </c>
      <c r="C658" s="758" t="s">
        <v>1422</v>
      </c>
    </row>
    <row r="659" spans="1:4" ht="30" x14ac:dyDescent="0.25">
      <c r="A659" s="760" t="s">
        <v>1423</v>
      </c>
      <c r="B659" s="761" t="s">
        <v>1423</v>
      </c>
      <c r="C659" s="761" t="s">
        <v>1423</v>
      </c>
    </row>
    <row r="660" spans="1:4" ht="30" x14ac:dyDescent="0.25">
      <c r="A660" s="760" t="s">
        <v>1424</v>
      </c>
      <c r="B660" s="761" t="s">
        <v>1424</v>
      </c>
      <c r="C660" s="761" t="s">
        <v>1424</v>
      </c>
    </row>
    <row r="661" spans="1:4" ht="45" x14ac:dyDescent="0.25">
      <c r="A661" s="760" t="s">
        <v>1425</v>
      </c>
      <c r="B661" s="761" t="s">
        <v>1425</v>
      </c>
      <c r="C661" s="761" t="s">
        <v>1425</v>
      </c>
    </row>
    <row r="662" spans="1:4" ht="30" x14ac:dyDescent="0.25">
      <c r="A662" s="760" t="s">
        <v>1426</v>
      </c>
      <c r="B662" s="761" t="s">
        <v>1426</v>
      </c>
      <c r="C662" s="761" t="s">
        <v>1427</v>
      </c>
    </row>
    <row r="663" spans="1:4" ht="45" x14ac:dyDescent="0.25">
      <c r="A663" s="758" t="s">
        <v>1428</v>
      </c>
      <c r="B663" s="758" t="s">
        <v>1428</v>
      </c>
      <c r="C663" s="759" t="s">
        <v>1428</v>
      </c>
    </row>
    <row r="664" spans="1:4" ht="30" x14ac:dyDescent="0.25">
      <c r="A664" s="760" t="s">
        <v>1429</v>
      </c>
      <c r="B664" s="761" t="s">
        <v>1429</v>
      </c>
      <c r="C664" s="761" t="s">
        <v>1429</v>
      </c>
    </row>
    <row r="665" spans="1:4" ht="50.45" customHeight="1" x14ac:dyDescent="0.25">
      <c r="A665" s="760" t="s">
        <v>1430</v>
      </c>
      <c r="B665" s="761" t="s">
        <v>1430</v>
      </c>
      <c r="C665" s="768" t="s">
        <v>1430</v>
      </c>
      <c r="D665" s="763"/>
    </row>
    <row r="666" spans="1:4" ht="60" x14ac:dyDescent="0.25">
      <c r="A666" s="760" t="s">
        <v>1431</v>
      </c>
      <c r="B666" s="761" t="s">
        <v>1431</v>
      </c>
      <c r="C666" s="772" t="s">
        <v>1432</v>
      </c>
      <c r="D666" s="763"/>
    </row>
    <row r="667" spans="1:4" ht="30" x14ac:dyDescent="0.25">
      <c r="A667" s="760" t="s">
        <v>1433</v>
      </c>
      <c r="B667" s="761" t="s">
        <v>1433</v>
      </c>
      <c r="C667" s="761" t="s">
        <v>1433</v>
      </c>
    </row>
    <row r="668" spans="1:4" ht="30" x14ac:dyDescent="0.25">
      <c r="A668" s="760" t="s">
        <v>1434</v>
      </c>
      <c r="B668" s="761" t="s">
        <v>1434</v>
      </c>
      <c r="C668" s="761" t="s">
        <v>1434</v>
      </c>
    </row>
    <row r="669" spans="1:4" ht="30" x14ac:dyDescent="0.25">
      <c r="A669" s="760" t="s">
        <v>1435</v>
      </c>
      <c r="B669" s="761" t="s">
        <v>1435</v>
      </c>
      <c r="C669" s="761" t="s">
        <v>1435</v>
      </c>
    </row>
    <row r="670" spans="1:4" ht="28.15" customHeight="1" x14ac:dyDescent="0.25">
      <c r="A670" s="758" t="s">
        <v>1436</v>
      </c>
      <c r="B670" s="758" t="s">
        <v>1436</v>
      </c>
      <c r="C670" s="758" t="s">
        <v>1436</v>
      </c>
    </row>
    <row r="671" spans="1:4" ht="30" x14ac:dyDescent="0.25">
      <c r="A671" s="760" t="s">
        <v>1437</v>
      </c>
      <c r="B671" s="761" t="s">
        <v>1437</v>
      </c>
      <c r="C671" s="761" t="s">
        <v>1437</v>
      </c>
    </row>
    <row r="672" spans="1:4" ht="51.6" customHeight="1" x14ac:dyDescent="0.25">
      <c r="A672" s="758" t="s">
        <v>1438</v>
      </c>
      <c r="B672" s="758" t="s">
        <v>1438</v>
      </c>
      <c r="C672" s="758" t="s">
        <v>1438</v>
      </c>
    </row>
    <row r="673" spans="1:3" ht="30" x14ac:dyDescent="0.25">
      <c r="A673" s="760" t="s">
        <v>1439</v>
      </c>
      <c r="B673" s="761" t="s">
        <v>1439</v>
      </c>
      <c r="C673" s="761" t="s">
        <v>1439</v>
      </c>
    </row>
    <row r="674" spans="1:3" ht="45" x14ac:dyDescent="0.25">
      <c r="A674" s="760" t="s">
        <v>1440</v>
      </c>
      <c r="B674" s="761" t="s">
        <v>1440</v>
      </c>
      <c r="C674" s="761" t="s">
        <v>1440</v>
      </c>
    </row>
    <row r="675" spans="1:3" ht="55.15" customHeight="1" x14ac:dyDescent="0.25">
      <c r="A675" s="758" t="s">
        <v>1441</v>
      </c>
      <c r="B675" s="758" t="s">
        <v>1441</v>
      </c>
      <c r="C675" s="758" t="s">
        <v>1441</v>
      </c>
    </row>
    <row r="676" spans="1:3" ht="30" x14ac:dyDescent="0.25">
      <c r="A676" s="760" t="s">
        <v>1442</v>
      </c>
      <c r="B676" s="761" t="s">
        <v>1442</v>
      </c>
      <c r="C676" s="761" t="s">
        <v>1442</v>
      </c>
    </row>
    <row r="677" spans="1:3" ht="45" x14ac:dyDescent="0.25">
      <c r="A677" s="760" t="s">
        <v>1443</v>
      </c>
      <c r="B677" s="761" t="s">
        <v>1443</v>
      </c>
      <c r="C677" s="761" t="s">
        <v>1443</v>
      </c>
    </row>
    <row r="678" spans="1:3" ht="26.45" customHeight="1" x14ac:dyDescent="0.25">
      <c r="A678" s="758" t="s">
        <v>1444</v>
      </c>
      <c r="B678" s="758" t="s">
        <v>1444</v>
      </c>
      <c r="C678" s="758" t="s">
        <v>1444</v>
      </c>
    </row>
    <row r="679" spans="1:3" ht="30" x14ac:dyDescent="0.25">
      <c r="A679" s="760" t="s">
        <v>1445</v>
      </c>
      <c r="B679" s="761" t="s">
        <v>1445</v>
      </c>
      <c r="C679" s="761" t="s">
        <v>1445</v>
      </c>
    </row>
    <row r="680" spans="1:3" ht="45" x14ac:dyDescent="0.25">
      <c r="A680" s="760" t="s">
        <v>1446</v>
      </c>
      <c r="B680" s="761" t="s">
        <v>1446</v>
      </c>
      <c r="C680" s="761" t="s">
        <v>1446</v>
      </c>
    </row>
    <row r="681" spans="1:3" ht="60" x14ac:dyDescent="0.25">
      <c r="A681" s="760" t="s">
        <v>1447</v>
      </c>
      <c r="B681" s="761" t="s">
        <v>1447</v>
      </c>
      <c r="C681" s="761" t="s">
        <v>1447</v>
      </c>
    </row>
    <row r="682" spans="1:3" ht="30" x14ac:dyDescent="0.25">
      <c r="A682" s="760" t="s">
        <v>1448</v>
      </c>
      <c r="B682" s="761" t="s">
        <v>1448</v>
      </c>
      <c r="C682" s="761" t="s">
        <v>1448</v>
      </c>
    </row>
    <row r="683" spans="1:3" ht="30" x14ac:dyDescent="0.25">
      <c r="A683" s="760" t="s">
        <v>1449</v>
      </c>
      <c r="B683" s="761" t="s">
        <v>1449</v>
      </c>
      <c r="C683" s="761" t="s">
        <v>1449</v>
      </c>
    </row>
    <row r="684" spans="1:3" ht="30" x14ac:dyDescent="0.25">
      <c r="A684" s="760" t="s">
        <v>1450</v>
      </c>
      <c r="B684" s="761" t="s">
        <v>1450</v>
      </c>
      <c r="C684" s="761" t="s">
        <v>1450</v>
      </c>
    </row>
    <row r="685" spans="1:3" ht="34.15" customHeight="1" x14ac:dyDescent="0.25">
      <c r="A685" s="758" t="s">
        <v>1451</v>
      </c>
      <c r="B685" s="758" t="s">
        <v>1451</v>
      </c>
      <c r="C685" s="759" t="s">
        <v>1451</v>
      </c>
    </row>
    <row r="686" spans="1:3" ht="30" x14ac:dyDescent="0.25">
      <c r="A686" s="760" t="s">
        <v>1452</v>
      </c>
      <c r="B686" s="761" t="s">
        <v>1452</v>
      </c>
      <c r="C686" s="761" t="s">
        <v>1452</v>
      </c>
    </row>
    <row r="687" spans="1:3" ht="45" x14ac:dyDescent="0.25">
      <c r="A687" s="760" t="s">
        <v>1453</v>
      </c>
      <c r="B687" s="761" t="s">
        <v>1453</v>
      </c>
      <c r="C687" s="761" t="s">
        <v>1453</v>
      </c>
    </row>
    <row r="688" spans="1:3" ht="60" x14ac:dyDescent="0.25">
      <c r="A688" s="760" t="s">
        <v>1454</v>
      </c>
      <c r="B688" s="761" t="s">
        <v>1454</v>
      </c>
      <c r="C688" s="761" t="s">
        <v>1454</v>
      </c>
    </row>
    <row r="689" spans="1:4" ht="36.6" customHeight="1" x14ac:dyDescent="0.25">
      <c r="A689" s="760" t="s">
        <v>1455</v>
      </c>
      <c r="B689" s="761" t="s">
        <v>1455</v>
      </c>
      <c r="C689" s="768" t="s">
        <v>1455</v>
      </c>
      <c r="D689" s="763"/>
    </row>
    <row r="690" spans="1:4" ht="30" x14ac:dyDescent="0.25">
      <c r="A690" s="760" t="s">
        <v>1456</v>
      </c>
      <c r="B690" s="761" t="s">
        <v>1456</v>
      </c>
      <c r="C690" s="761" t="s">
        <v>1456</v>
      </c>
    </row>
    <row r="691" spans="1:4" ht="30" x14ac:dyDescent="0.25">
      <c r="A691" s="760" t="s">
        <v>1457</v>
      </c>
      <c r="B691" s="761" t="s">
        <v>1457</v>
      </c>
      <c r="C691" s="761" t="s">
        <v>1457</v>
      </c>
    </row>
    <row r="692" spans="1:4" ht="51.6" customHeight="1" x14ac:dyDescent="0.25">
      <c r="A692" s="758" t="s">
        <v>1458</v>
      </c>
      <c r="B692" s="758" t="s">
        <v>1458</v>
      </c>
      <c r="C692" s="758" t="s">
        <v>1458</v>
      </c>
    </row>
    <row r="693" spans="1:4" ht="60" x14ac:dyDescent="0.25">
      <c r="A693" s="760" t="s">
        <v>1459</v>
      </c>
      <c r="B693" s="761" t="s">
        <v>1459</v>
      </c>
      <c r="C693" s="761" t="s">
        <v>1459</v>
      </c>
    </row>
    <row r="694" spans="1:4" ht="60" x14ac:dyDescent="0.25">
      <c r="A694" s="760" t="s">
        <v>1460</v>
      </c>
      <c r="B694" s="761" t="s">
        <v>1460</v>
      </c>
      <c r="C694" s="761" t="s">
        <v>1460</v>
      </c>
    </row>
    <row r="695" spans="1:4" ht="30" x14ac:dyDescent="0.25">
      <c r="A695" s="760"/>
      <c r="B695" s="767" t="s">
        <v>1461</v>
      </c>
      <c r="C695" s="761" t="s">
        <v>1461</v>
      </c>
    </row>
    <row r="696" spans="1:4" ht="42" customHeight="1" x14ac:dyDescent="0.25">
      <c r="A696" s="760"/>
      <c r="B696" s="767"/>
      <c r="C696" s="767" t="s">
        <v>1462</v>
      </c>
    </row>
    <row r="697" spans="1:4" ht="45" customHeight="1" x14ac:dyDescent="0.25">
      <c r="A697" s="757" t="s">
        <v>540</v>
      </c>
      <c r="B697" s="757" t="s">
        <v>540</v>
      </c>
      <c r="C697" s="757" t="s">
        <v>540</v>
      </c>
    </row>
    <row r="698" spans="1:4" ht="36.6" customHeight="1" x14ac:dyDescent="0.25">
      <c r="A698" s="758" t="s">
        <v>1463</v>
      </c>
      <c r="B698" s="758" t="s">
        <v>1463</v>
      </c>
      <c r="C698" s="769" t="s">
        <v>1464</v>
      </c>
    </row>
    <row r="699" spans="1:4" ht="30" x14ac:dyDescent="0.25">
      <c r="A699" s="760" t="s">
        <v>1465</v>
      </c>
      <c r="B699" s="761" t="s">
        <v>1465</v>
      </c>
      <c r="C699" s="761" t="s">
        <v>1465</v>
      </c>
    </row>
    <row r="700" spans="1:4" ht="30" x14ac:dyDescent="0.25">
      <c r="A700" s="760" t="s">
        <v>1466</v>
      </c>
      <c r="B700" s="761" t="s">
        <v>1466</v>
      </c>
      <c r="C700" s="761" t="s">
        <v>1466</v>
      </c>
    </row>
    <row r="701" spans="1:4" ht="45" x14ac:dyDescent="0.25">
      <c r="A701" s="760" t="s">
        <v>1467</v>
      </c>
      <c r="B701" s="761" t="s">
        <v>1467</v>
      </c>
      <c r="C701" s="761" t="s">
        <v>1467</v>
      </c>
    </row>
    <row r="702" spans="1:4" ht="45" x14ac:dyDescent="0.25">
      <c r="A702" s="760" t="s">
        <v>1468</v>
      </c>
      <c r="B702" s="761" t="s">
        <v>1468</v>
      </c>
      <c r="C702" s="761" t="s">
        <v>1468</v>
      </c>
    </row>
    <row r="703" spans="1:4" ht="60" x14ac:dyDescent="0.25">
      <c r="A703" s="760" t="s">
        <v>1469</v>
      </c>
      <c r="B703" s="761" t="s">
        <v>1469</v>
      </c>
      <c r="C703" s="761" t="s">
        <v>1469</v>
      </c>
    </row>
    <row r="704" spans="1:4" ht="30" x14ac:dyDescent="0.25">
      <c r="A704" s="760" t="s">
        <v>1470</v>
      </c>
      <c r="B704" s="761" t="s">
        <v>1470</v>
      </c>
      <c r="C704" s="761" t="s">
        <v>1471</v>
      </c>
    </row>
    <row r="705" spans="1:3" ht="37.9" customHeight="1" x14ac:dyDescent="0.25">
      <c r="A705" s="758" t="s">
        <v>1472</v>
      </c>
      <c r="B705" s="758" t="s">
        <v>1472</v>
      </c>
      <c r="C705" s="758" t="s">
        <v>1472</v>
      </c>
    </row>
    <row r="706" spans="1:3" ht="30" x14ac:dyDescent="0.25">
      <c r="A706" s="760" t="s">
        <v>1473</v>
      </c>
      <c r="B706" s="761" t="s">
        <v>1473</v>
      </c>
      <c r="C706" s="761" t="s">
        <v>1473</v>
      </c>
    </row>
    <row r="707" spans="1:3" ht="30" x14ac:dyDescent="0.25">
      <c r="A707" s="760" t="s">
        <v>1474</v>
      </c>
      <c r="B707" s="761" t="s">
        <v>1474</v>
      </c>
      <c r="C707" s="761" t="s">
        <v>1474</v>
      </c>
    </row>
    <row r="708" spans="1:3" ht="30" x14ac:dyDescent="0.25">
      <c r="A708" s="760" t="s">
        <v>1475</v>
      </c>
      <c r="B708" s="761" t="s">
        <v>1475</v>
      </c>
      <c r="C708" s="761" t="s">
        <v>1475</v>
      </c>
    </row>
    <row r="709" spans="1:3" ht="45" x14ac:dyDescent="0.25">
      <c r="A709" s="760" t="s">
        <v>1476</v>
      </c>
      <c r="B709" s="761" t="s">
        <v>1476</v>
      </c>
      <c r="C709" s="761" t="s">
        <v>1476</v>
      </c>
    </row>
    <row r="710" spans="1:3" ht="45" x14ac:dyDescent="0.25">
      <c r="A710" s="760" t="s">
        <v>1477</v>
      </c>
      <c r="B710" s="761" t="s">
        <v>1477</v>
      </c>
      <c r="C710" s="761" t="s">
        <v>1477</v>
      </c>
    </row>
    <row r="711" spans="1:3" ht="45" x14ac:dyDescent="0.25">
      <c r="A711" s="760" t="s">
        <v>1478</v>
      </c>
      <c r="B711" s="761" t="s">
        <v>1478</v>
      </c>
      <c r="C711" s="761" t="s">
        <v>1478</v>
      </c>
    </row>
    <row r="712" spans="1:3" ht="30" x14ac:dyDescent="0.25">
      <c r="A712" s="760" t="s">
        <v>1479</v>
      </c>
      <c r="B712" s="761" t="s">
        <v>1479</v>
      </c>
      <c r="C712" s="761" t="s">
        <v>1479</v>
      </c>
    </row>
    <row r="713" spans="1:3" ht="49.15" customHeight="1" x14ac:dyDescent="0.25">
      <c r="A713" s="758" t="s">
        <v>1480</v>
      </c>
      <c r="B713" s="758" t="s">
        <v>1480</v>
      </c>
      <c r="C713" s="758" t="s">
        <v>1480</v>
      </c>
    </row>
    <row r="714" spans="1:3" ht="30" x14ac:dyDescent="0.25">
      <c r="A714" s="760" t="s">
        <v>1481</v>
      </c>
      <c r="B714" s="761" t="s">
        <v>1481</v>
      </c>
      <c r="C714" s="761" t="s">
        <v>1481</v>
      </c>
    </row>
    <row r="715" spans="1:3" ht="30" x14ac:dyDescent="0.25">
      <c r="A715" s="760" t="s">
        <v>1482</v>
      </c>
      <c r="B715" s="761" t="s">
        <v>1482</v>
      </c>
      <c r="C715" s="761" t="s">
        <v>1482</v>
      </c>
    </row>
    <row r="716" spans="1:3" ht="30" x14ac:dyDescent="0.25">
      <c r="A716" s="760" t="s">
        <v>1483</v>
      </c>
      <c r="B716" s="761" t="s">
        <v>1483</v>
      </c>
      <c r="C716" s="761" t="s">
        <v>1483</v>
      </c>
    </row>
    <row r="717" spans="1:3" ht="30" x14ac:dyDescent="0.25">
      <c r="A717" s="760" t="s">
        <v>1484</v>
      </c>
      <c r="B717" s="761" t="s">
        <v>1484</v>
      </c>
      <c r="C717" s="761" t="s">
        <v>1484</v>
      </c>
    </row>
    <row r="718" spans="1:3" ht="45" x14ac:dyDescent="0.25">
      <c r="A718" s="760" t="s">
        <v>1485</v>
      </c>
      <c r="B718" s="761" t="s">
        <v>1485</v>
      </c>
      <c r="C718" s="761" t="s">
        <v>1485</v>
      </c>
    </row>
    <row r="719" spans="1:3" ht="30" x14ac:dyDescent="0.25">
      <c r="A719" s="760" t="s">
        <v>1486</v>
      </c>
      <c r="B719" s="761" t="s">
        <v>1486</v>
      </c>
      <c r="C719" s="761" t="s">
        <v>1487</v>
      </c>
    </row>
    <row r="720" spans="1:3" ht="45" customHeight="1" x14ac:dyDescent="0.25">
      <c r="A720" s="757" t="s">
        <v>1488</v>
      </c>
      <c r="B720" s="757" t="s">
        <v>1488</v>
      </c>
      <c r="C720" s="757" t="s">
        <v>1488</v>
      </c>
    </row>
    <row r="721" spans="1:4" ht="65.45" customHeight="1" x14ac:dyDescent="0.25">
      <c r="A721" s="758" t="s">
        <v>1489</v>
      </c>
      <c r="B721" s="758" t="s">
        <v>1489</v>
      </c>
      <c r="C721" s="759" t="s">
        <v>1489</v>
      </c>
    </row>
    <row r="722" spans="1:4" ht="30" x14ac:dyDescent="0.25">
      <c r="A722" s="760" t="s">
        <v>1490</v>
      </c>
      <c r="B722" s="761" t="s">
        <v>1490</v>
      </c>
      <c r="C722" s="761" t="s">
        <v>1490</v>
      </c>
    </row>
    <row r="723" spans="1:4" ht="46.9" customHeight="1" x14ac:dyDescent="0.25">
      <c r="A723" s="760" t="s">
        <v>1491</v>
      </c>
      <c r="B723" s="761" t="s">
        <v>1491</v>
      </c>
      <c r="C723" s="768" t="s">
        <v>1491</v>
      </c>
      <c r="D723" s="763"/>
    </row>
    <row r="724" spans="1:4" ht="42.6" customHeight="1" x14ac:dyDescent="0.25">
      <c r="A724" s="758" t="s">
        <v>1492</v>
      </c>
      <c r="B724" s="758" t="s">
        <v>1492</v>
      </c>
      <c r="C724" s="774" t="s">
        <v>1493</v>
      </c>
    </row>
    <row r="725" spans="1:4" ht="30" x14ac:dyDescent="0.25">
      <c r="A725" s="760" t="s">
        <v>1494</v>
      </c>
      <c r="B725" s="761" t="s">
        <v>1494</v>
      </c>
      <c r="C725" s="762"/>
      <c r="D725" s="763"/>
    </row>
    <row r="726" spans="1:4" ht="30" x14ac:dyDescent="0.25">
      <c r="A726" s="760" t="s">
        <v>1495</v>
      </c>
      <c r="B726" s="761" t="s">
        <v>1495</v>
      </c>
      <c r="C726" s="765" t="s">
        <v>1496</v>
      </c>
    </row>
    <row r="727" spans="1:4" ht="30" x14ac:dyDescent="0.25">
      <c r="A727" s="760" t="s">
        <v>1497</v>
      </c>
      <c r="B727" s="761" t="s">
        <v>1497</v>
      </c>
      <c r="C727" s="761" t="s">
        <v>1497</v>
      </c>
    </row>
    <row r="728" spans="1:4" ht="30" x14ac:dyDescent="0.25">
      <c r="A728" s="760" t="s">
        <v>1498</v>
      </c>
      <c r="B728" s="761" t="s">
        <v>1498</v>
      </c>
      <c r="C728" s="762"/>
      <c r="D728" s="763"/>
    </row>
    <row r="729" spans="1:4" ht="19.149999999999999" customHeight="1" x14ac:dyDescent="0.25">
      <c r="A729" s="760" t="s">
        <v>1499</v>
      </c>
      <c r="B729" s="761" t="s">
        <v>1499</v>
      </c>
      <c r="C729" s="762"/>
      <c r="D729" s="763"/>
    </row>
    <row r="730" spans="1:4" x14ac:dyDescent="0.25">
      <c r="A730" s="760" t="s">
        <v>1500</v>
      </c>
      <c r="B730" s="761" t="s">
        <v>1500</v>
      </c>
      <c r="C730" s="761" t="s">
        <v>1500</v>
      </c>
    </row>
    <row r="731" spans="1:4" ht="30" x14ac:dyDescent="0.25">
      <c r="A731" s="760" t="s">
        <v>1501</v>
      </c>
      <c r="B731" s="761" t="s">
        <v>1501</v>
      </c>
      <c r="C731" s="761" t="s">
        <v>1501</v>
      </c>
    </row>
    <row r="732" spans="1:4" ht="39" customHeight="1" x14ac:dyDescent="0.25">
      <c r="A732" s="760"/>
      <c r="B732" s="767" t="s">
        <v>1502</v>
      </c>
      <c r="C732" s="761" t="s">
        <v>1502</v>
      </c>
    </row>
    <row r="733" spans="1:4" ht="31.9" customHeight="1" x14ac:dyDescent="0.25">
      <c r="A733" s="758" t="s">
        <v>1503</v>
      </c>
      <c r="B733" s="764" t="s">
        <v>1503</v>
      </c>
      <c r="C733" s="758" t="s">
        <v>1503</v>
      </c>
    </row>
    <row r="734" spans="1:4" ht="37.9" customHeight="1" x14ac:dyDescent="0.25">
      <c r="A734" s="760" t="s">
        <v>1504</v>
      </c>
      <c r="B734" s="768" t="s">
        <v>1504</v>
      </c>
      <c r="C734" s="761" t="s">
        <v>1504</v>
      </c>
    </row>
    <row r="735" spans="1:4" ht="60" x14ac:dyDescent="0.25">
      <c r="A735" s="760" t="s">
        <v>1505</v>
      </c>
      <c r="B735" s="761" t="s">
        <v>1505</v>
      </c>
      <c r="C735" s="761" t="s">
        <v>1505</v>
      </c>
    </row>
    <row r="736" spans="1:4" ht="57.6" customHeight="1" x14ac:dyDescent="0.25">
      <c r="A736" s="760" t="s">
        <v>1506</v>
      </c>
      <c r="B736" s="768" t="s">
        <v>1506</v>
      </c>
      <c r="C736" s="761" t="s">
        <v>1506</v>
      </c>
    </row>
    <row r="737" spans="1:4" ht="54.6" customHeight="1" x14ac:dyDescent="0.25">
      <c r="A737" s="758" t="s">
        <v>1507</v>
      </c>
      <c r="B737" s="764" t="s">
        <v>1507</v>
      </c>
      <c r="C737" s="758" t="s">
        <v>1507</v>
      </c>
    </row>
    <row r="738" spans="1:4" ht="35.450000000000003" customHeight="1" x14ac:dyDescent="0.25">
      <c r="A738" s="760" t="s">
        <v>1508</v>
      </c>
      <c r="B738" s="768" t="s">
        <v>1508</v>
      </c>
      <c r="C738" s="761" t="s">
        <v>1508</v>
      </c>
    </row>
    <row r="739" spans="1:4" ht="33" customHeight="1" x14ac:dyDescent="0.25">
      <c r="A739" s="760" t="s">
        <v>1509</v>
      </c>
      <c r="B739" s="761" t="s">
        <v>1509</v>
      </c>
      <c r="C739" s="761" t="s">
        <v>1509</v>
      </c>
    </row>
    <row r="740" spans="1:4" ht="30" x14ac:dyDescent="0.25">
      <c r="A740" s="760" t="s">
        <v>1510</v>
      </c>
      <c r="B740" s="762"/>
      <c r="C740" s="761"/>
    </row>
    <row r="741" spans="1:4" ht="84" customHeight="1" x14ac:dyDescent="0.25">
      <c r="A741" s="758" t="s">
        <v>1511</v>
      </c>
      <c r="B741" s="758" t="s">
        <v>1511</v>
      </c>
      <c r="C741" s="759" t="s">
        <v>1511</v>
      </c>
      <c r="D741" s="770"/>
    </row>
    <row r="742" spans="1:4" ht="30" x14ac:dyDescent="0.25">
      <c r="A742" s="760" t="s">
        <v>1512</v>
      </c>
      <c r="B742" s="761" t="s">
        <v>1512</v>
      </c>
      <c r="C742" s="761" t="s">
        <v>1512</v>
      </c>
    </row>
    <row r="743" spans="1:4" ht="30" x14ac:dyDescent="0.25">
      <c r="A743" s="760" t="s">
        <v>1513</v>
      </c>
      <c r="B743" s="761" t="s">
        <v>1513</v>
      </c>
      <c r="C743" s="761" t="s">
        <v>1513</v>
      </c>
    </row>
    <row r="744" spans="1:4" ht="30" x14ac:dyDescent="0.25">
      <c r="A744" s="760" t="s">
        <v>1514</v>
      </c>
      <c r="B744" s="761" t="s">
        <v>1514</v>
      </c>
      <c r="C744" s="761" t="s">
        <v>1514</v>
      </c>
    </row>
    <row r="745" spans="1:4" ht="36" customHeight="1" x14ac:dyDescent="0.25">
      <c r="A745" s="760" t="s">
        <v>1515</v>
      </c>
      <c r="B745" s="761" t="s">
        <v>1515</v>
      </c>
      <c r="C745" s="768" t="s">
        <v>1515</v>
      </c>
      <c r="D745" s="763"/>
    </row>
    <row r="746" spans="1:4" x14ac:dyDescent="0.25">
      <c r="A746" s="760" t="s">
        <v>1516</v>
      </c>
      <c r="B746" s="761" t="s">
        <v>1516</v>
      </c>
      <c r="C746" s="761" t="s">
        <v>1516</v>
      </c>
    </row>
    <row r="747" spans="1:4" ht="30" x14ac:dyDescent="0.25">
      <c r="A747" s="760" t="s">
        <v>1517</v>
      </c>
      <c r="B747" s="761" t="s">
        <v>1517</v>
      </c>
      <c r="C747" s="761" t="s">
        <v>1517</v>
      </c>
    </row>
    <row r="748" spans="1:4" x14ac:dyDescent="0.25">
      <c r="A748" s="760" t="s">
        <v>1518</v>
      </c>
      <c r="B748" s="761" t="s">
        <v>1518</v>
      </c>
      <c r="C748" s="761" t="s">
        <v>1518</v>
      </c>
    </row>
    <row r="749" spans="1:4" ht="45" x14ac:dyDescent="0.25">
      <c r="A749" s="760" t="s">
        <v>1519</v>
      </c>
      <c r="B749" s="761" t="s">
        <v>1519</v>
      </c>
      <c r="C749" s="761" t="s">
        <v>1519</v>
      </c>
    </row>
    <row r="750" spans="1:4" ht="32.450000000000003" customHeight="1" x14ac:dyDescent="0.25">
      <c r="A750" s="760"/>
      <c r="B750" s="761"/>
      <c r="C750" s="767" t="s">
        <v>1520</v>
      </c>
    </row>
    <row r="751" spans="1:4" ht="53.45" customHeight="1" x14ac:dyDescent="0.25">
      <c r="A751" s="758"/>
      <c r="B751" s="761"/>
      <c r="C751" s="775" t="s">
        <v>1521</v>
      </c>
    </row>
    <row r="752" spans="1:4" ht="39.6" customHeight="1" x14ac:dyDescent="0.25">
      <c r="A752" s="760"/>
      <c r="B752" s="761"/>
      <c r="C752" s="767" t="s">
        <v>1522</v>
      </c>
      <c r="D752" s="763"/>
    </row>
    <row r="753" spans="1:4" ht="48.6" customHeight="1" x14ac:dyDescent="0.25">
      <c r="A753" s="758"/>
      <c r="B753" s="761"/>
      <c r="C753" s="775" t="s">
        <v>1523</v>
      </c>
    </row>
    <row r="754" spans="1:4" ht="25.15" customHeight="1" x14ac:dyDescent="0.25">
      <c r="A754" s="760"/>
      <c r="B754" s="761"/>
      <c r="C754" s="767" t="s">
        <v>1524</v>
      </c>
      <c r="D754" s="763"/>
    </row>
    <row r="755" spans="1:4" ht="43.15" customHeight="1" x14ac:dyDescent="0.25">
      <c r="A755" s="757" t="s">
        <v>284</v>
      </c>
      <c r="B755" s="757" t="s">
        <v>284</v>
      </c>
      <c r="C755" s="757" t="s">
        <v>284</v>
      </c>
    </row>
    <row r="756" spans="1:4" ht="60" x14ac:dyDescent="0.25">
      <c r="A756" s="758" t="s">
        <v>1525</v>
      </c>
      <c r="B756" s="758" t="s">
        <v>1525</v>
      </c>
      <c r="C756" s="758" t="s">
        <v>1525</v>
      </c>
    </row>
    <row r="757" spans="1:4" ht="30" x14ac:dyDescent="0.25">
      <c r="A757" s="760" t="s">
        <v>1526</v>
      </c>
      <c r="B757" s="761" t="s">
        <v>1526</v>
      </c>
      <c r="C757" s="761" t="s">
        <v>1526</v>
      </c>
    </row>
    <row r="758" spans="1:4" ht="45" x14ac:dyDescent="0.25">
      <c r="A758" s="760" t="s">
        <v>1527</v>
      </c>
      <c r="B758" s="761" t="s">
        <v>1527</v>
      </c>
      <c r="C758" s="761" t="s">
        <v>1527</v>
      </c>
    </row>
    <row r="759" spans="1:4" ht="30" x14ac:dyDescent="0.25">
      <c r="A759" s="760" t="s">
        <v>1528</v>
      </c>
      <c r="B759" s="761" t="s">
        <v>1528</v>
      </c>
      <c r="C759" s="761" t="s">
        <v>1528</v>
      </c>
    </row>
    <row r="760" spans="1:4" ht="43.15" customHeight="1" x14ac:dyDescent="0.25">
      <c r="A760" s="758" t="s">
        <v>1529</v>
      </c>
      <c r="B760" s="758" t="s">
        <v>1529</v>
      </c>
      <c r="C760" s="758" t="s">
        <v>1529</v>
      </c>
    </row>
    <row r="761" spans="1:4" ht="30" x14ac:dyDescent="0.25">
      <c r="A761" s="760" t="s">
        <v>1530</v>
      </c>
      <c r="B761" s="761" t="s">
        <v>1530</v>
      </c>
      <c r="C761" s="761" t="s">
        <v>1530</v>
      </c>
    </row>
    <row r="762" spans="1:4" ht="31.9" customHeight="1" x14ac:dyDescent="0.25">
      <c r="A762" s="760" t="s">
        <v>1531</v>
      </c>
      <c r="B762" s="761" t="s">
        <v>1531</v>
      </c>
      <c r="C762" s="762"/>
      <c r="D762" s="763"/>
    </row>
    <row r="763" spans="1:4" ht="31.9" customHeight="1" x14ac:dyDescent="0.25">
      <c r="A763" s="760" t="s">
        <v>1532</v>
      </c>
      <c r="B763" s="761" t="s">
        <v>1532</v>
      </c>
      <c r="C763" s="762"/>
      <c r="D763" s="763"/>
    </row>
    <row r="764" spans="1:4" ht="18.600000000000001" customHeight="1" x14ac:dyDescent="0.25">
      <c r="A764" s="760" t="s">
        <v>1533</v>
      </c>
      <c r="B764" s="761" t="s">
        <v>1533</v>
      </c>
      <c r="C764" s="761" t="s">
        <v>1533</v>
      </c>
    </row>
    <row r="765" spans="1:4" ht="45" x14ac:dyDescent="0.25">
      <c r="A765" s="760" t="s">
        <v>1534</v>
      </c>
      <c r="B765" s="761" t="s">
        <v>1534</v>
      </c>
      <c r="C765" s="761" t="s">
        <v>1534</v>
      </c>
    </row>
    <row r="766" spans="1:4" ht="45" x14ac:dyDescent="0.25">
      <c r="A766" s="760" t="s">
        <v>1535</v>
      </c>
      <c r="B766" s="761" t="s">
        <v>1535</v>
      </c>
      <c r="C766" s="761" t="s">
        <v>1535</v>
      </c>
    </row>
    <row r="767" spans="1:4" ht="45" x14ac:dyDescent="0.25">
      <c r="A767" s="760" t="s">
        <v>1536</v>
      </c>
      <c r="B767" s="761" t="s">
        <v>1536</v>
      </c>
      <c r="C767" s="761" t="s">
        <v>1537</v>
      </c>
    </row>
    <row r="768" spans="1:4" ht="60" x14ac:dyDescent="0.25">
      <c r="A768" s="760" t="s">
        <v>1538</v>
      </c>
      <c r="B768" s="761" t="s">
        <v>1538</v>
      </c>
      <c r="C768" s="761" t="s">
        <v>1538</v>
      </c>
    </row>
    <row r="769" spans="1:4" ht="30" x14ac:dyDescent="0.25">
      <c r="A769" s="760" t="s">
        <v>1539</v>
      </c>
      <c r="B769" s="761" t="s">
        <v>1539</v>
      </c>
      <c r="C769" s="761" t="s">
        <v>1539</v>
      </c>
    </row>
    <row r="770" spans="1:4" ht="30" x14ac:dyDescent="0.25">
      <c r="A770" s="760" t="s">
        <v>1540</v>
      </c>
      <c r="B770" s="761" t="s">
        <v>1540</v>
      </c>
      <c r="C770" s="761" t="s">
        <v>1540</v>
      </c>
    </row>
    <row r="771" spans="1:4" ht="30" x14ac:dyDescent="0.25">
      <c r="A771" s="760" t="s">
        <v>1541</v>
      </c>
      <c r="B771" s="761" t="s">
        <v>1541</v>
      </c>
      <c r="C771" s="761" t="s">
        <v>1541</v>
      </c>
    </row>
    <row r="772" spans="1:4" ht="45" x14ac:dyDescent="0.25">
      <c r="A772" s="760" t="s">
        <v>1542</v>
      </c>
      <c r="B772" s="761" t="s">
        <v>1542</v>
      </c>
      <c r="C772" s="761" t="s">
        <v>1542</v>
      </c>
    </row>
    <row r="773" spans="1:4" ht="45" x14ac:dyDescent="0.25">
      <c r="A773" s="760" t="s">
        <v>1543</v>
      </c>
      <c r="B773" s="761" t="s">
        <v>1543</v>
      </c>
      <c r="C773" s="761" t="s">
        <v>1543</v>
      </c>
    </row>
    <row r="774" spans="1:4" ht="37.9" customHeight="1" x14ac:dyDescent="0.25">
      <c r="A774" s="760"/>
      <c r="B774" s="761"/>
      <c r="C774" s="767" t="s">
        <v>1544</v>
      </c>
      <c r="D774" s="763"/>
    </row>
    <row r="775" spans="1:4" ht="31.15" customHeight="1" x14ac:dyDescent="0.25">
      <c r="A775" s="757" t="s">
        <v>285</v>
      </c>
      <c r="B775" s="757" t="s">
        <v>285</v>
      </c>
      <c r="C775" s="757" t="s">
        <v>285</v>
      </c>
    </row>
    <row r="776" spans="1:4" ht="47.45" customHeight="1" x14ac:dyDescent="0.25">
      <c r="A776" s="758" t="s">
        <v>1545</v>
      </c>
      <c r="B776" s="758" t="s">
        <v>1545</v>
      </c>
      <c r="C776" s="758" t="s">
        <v>1545</v>
      </c>
    </row>
    <row r="777" spans="1:4" ht="30" x14ac:dyDescent="0.25">
      <c r="A777" s="760" t="s">
        <v>1546</v>
      </c>
      <c r="B777" s="761" t="s">
        <v>1546</v>
      </c>
      <c r="C777" s="761" t="s">
        <v>1546</v>
      </c>
    </row>
    <row r="778" spans="1:4" ht="60" x14ac:dyDescent="0.25">
      <c r="A778" s="760" t="s">
        <v>1547</v>
      </c>
      <c r="B778" s="761" t="s">
        <v>1547</v>
      </c>
      <c r="C778" s="761" t="s">
        <v>1547</v>
      </c>
    </row>
    <row r="779" spans="1:4" ht="30" x14ac:dyDescent="0.25">
      <c r="A779" s="760" t="s">
        <v>1548</v>
      </c>
      <c r="B779" s="761" t="s">
        <v>1548</v>
      </c>
      <c r="C779" s="761" t="s">
        <v>1548</v>
      </c>
    </row>
    <row r="780" spans="1:4" ht="60" x14ac:dyDescent="0.25">
      <c r="A780" s="758" t="s">
        <v>1549</v>
      </c>
      <c r="B780" s="758" t="s">
        <v>1549</v>
      </c>
      <c r="C780" s="758" t="s">
        <v>1549</v>
      </c>
    </row>
    <row r="781" spans="1:4" ht="30" x14ac:dyDescent="0.25">
      <c r="A781" s="760" t="s">
        <v>1550</v>
      </c>
      <c r="B781" s="761" t="s">
        <v>1550</v>
      </c>
      <c r="C781" s="761" t="s">
        <v>1550</v>
      </c>
    </row>
    <row r="782" spans="1:4" ht="45" x14ac:dyDescent="0.25">
      <c r="A782" s="760" t="s">
        <v>1551</v>
      </c>
      <c r="B782" s="761" t="s">
        <v>1551</v>
      </c>
      <c r="C782" s="761" t="s">
        <v>1551</v>
      </c>
    </row>
    <row r="783" spans="1:4" ht="30" x14ac:dyDescent="0.25">
      <c r="A783" s="760" t="s">
        <v>1552</v>
      </c>
      <c r="B783" s="761" t="s">
        <v>1552</v>
      </c>
      <c r="C783" s="761" t="s">
        <v>1552</v>
      </c>
    </row>
    <row r="784" spans="1:4" ht="46.9" customHeight="1" x14ac:dyDescent="0.25">
      <c r="A784" s="758" t="s">
        <v>1553</v>
      </c>
      <c r="B784" s="758" t="s">
        <v>1553</v>
      </c>
      <c r="C784" s="758" t="s">
        <v>1553</v>
      </c>
    </row>
    <row r="785" spans="1:3" ht="30" x14ac:dyDescent="0.25">
      <c r="A785" s="760" t="s">
        <v>1554</v>
      </c>
      <c r="B785" s="761" t="s">
        <v>1554</v>
      </c>
      <c r="C785" s="761" t="s">
        <v>1554</v>
      </c>
    </row>
    <row r="786" spans="1:3" ht="45" x14ac:dyDescent="0.25">
      <c r="A786" s="760" t="s">
        <v>1555</v>
      </c>
      <c r="B786" s="761" t="s">
        <v>1555</v>
      </c>
      <c r="C786" s="761" t="s">
        <v>1555</v>
      </c>
    </row>
    <row r="787" spans="1:3" ht="60" x14ac:dyDescent="0.25">
      <c r="A787" s="760" t="s">
        <v>1556</v>
      </c>
      <c r="B787" s="761" t="s">
        <v>1556</v>
      </c>
      <c r="C787" s="761" t="s">
        <v>1556</v>
      </c>
    </row>
    <row r="788" spans="1:3" ht="40.15" customHeight="1" x14ac:dyDescent="0.25">
      <c r="A788" s="760"/>
      <c r="B788" s="767" t="s">
        <v>1557</v>
      </c>
      <c r="C788" s="761" t="s">
        <v>1557</v>
      </c>
    </row>
    <row r="789" spans="1:3" ht="45" x14ac:dyDescent="0.25">
      <c r="A789" s="758" t="s">
        <v>1558</v>
      </c>
      <c r="B789" s="758" t="s">
        <v>1558</v>
      </c>
      <c r="C789" s="758" t="s">
        <v>1558</v>
      </c>
    </row>
    <row r="790" spans="1:3" ht="60" x14ac:dyDescent="0.25">
      <c r="A790" s="760" t="s">
        <v>1559</v>
      </c>
      <c r="B790" s="761" t="s">
        <v>1559</v>
      </c>
      <c r="C790" s="761" t="s">
        <v>1559</v>
      </c>
    </row>
    <row r="791" spans="1:3" ht="42.6" customHeight="1" x14ac:dyDescent="0.25">
      <c r="A791" s="758" t="s">
        <v>1560</v>
      </c>
      <c r="B791" s="758" t="s">
        <v>1560</v>
      </c>
      <c r="C791" s="758" t="s">
        <v>1560</v>
      </c>
    </row>
    <row r="792" spans="1:3" ht="75" x14ac:dyDescent="0.25">
      <c r="A792" s="760" t="s">
        <v>1561</v>
      </c>
      <c r="B792" s="761" t="s">
        <v>1561</v>
      </c>
      <c r="C792" s="761" t="s">
        <v>1561</v>
      </c>
    </row>
    <row r="793" spans="1:3" ht="66" customHeight="1" x14ac:dyDescent="0.25">
      <c r="A793" s="758" t="s">
        <v>1562</v>
      </c>
      <c r="B793" s="758" t="s">
        <v>1562</v>
      </c>
      <c r="C793" s="758" t="s">
        <v>1562</v>
      </c>
    </row>
    <row r="794" spans="1:3" ht="30" x14ac:dyDescent="0.25">
      <c r="A794" s="760" t="s">
        <v>1563</v>
      </c>
      <c r="B794" s="761" t="s">
        <v>1563</v>
      </c>
      <c r="C794" s="761" t="s">
        <v>1563</v>
      </c>
    </row>
    <row r="795" spans="1:3" ht="60" x14ac:dyDescent="0.25">
      <c r="A795" s="760" t="s">
        <v>1564</v>
      </c>
      <c r="B795" s="761" t="s">
        <v>1564</v>
      </c>
      <c r="C795" s="761" t="s">
        <v>1564</v>
      </c>
    </row>
    <row r="796" spans="1:3" ht="44.45" customHeight="1" x14ac:dyDescent="0.25">
      <c r="A796" s="757" t="s">
        <v>286</v>
      </c>
      <c r="B796" s="757" t="s">
        <v>286</v>
      </c>
      <c r="C796" s="757" t="s">
        <v>286</v>
      </c>
    </row>
    <row r="797" spans="1:3" ht="58.9" customHeight="1" x14ac:dyDescent="0.25">
      <c r="A797" s="758" t="s">
        <v>1565</v>
      </c>
      <c r="B797" s="758" t="s">
        <v>1565</v>
      </c>
      <c r="C797" s="758" t="s">
        <v>1565</v>
      </c>
    </row>
    <row r="798" spans="1:3" ht="30" x14ac:dyDescent="0.25">
      <c r="A798" s="760" t="s">
        <v>1566</v>
      </c>
      <c r="B798" s="761" t="s">
        <v>1566</v>
      </c>
      <c r="C798" s="761" t="s">
        <v>1566</v>
      </c>
    </row>
    <row r="799" spans="1:3" ht="30" x14ac:dyDescent="0.25">
      <c r="A799" s="760" t="s">
        <v>1567</v>
      </c>
      <c r="B799" s="761" t="s">
        <v>1567</v>
      </c>
      <c r="C799" s="761" t="s">
        <v>1567</v>
      </c>
    </row>
    <row r="800" spans="1:3" ht="30" x14ac:dyDescent="0.25">
      <c r="A800" s="760" t="s">
        <v>1568</v>
      </c>
      <c r="B800" s="761" t="s">
        <v>1568</v>
      </c>
      <c r="C800" s="761" t="s">
        <v>1568</v>
      </c>
    </row>
    <row r="801" spans="1:3" ht="45" x14ac:dyDescent="0.25">
      <c r="A801" s="760" t="s">
        <v>1569</v>
      </c>
      <c r="B801" s="761" t="s">
        <v>1569</v>
      </c>
      <c r="C801" s="761" t="s">
        <v>1569</v>
      </c>
    </row>
    <row r="802" spans="1:3" ht="30" x14ac:dyDescent="0.25">
      <c r="A802" s="760" t="s">
        <v>1570</v>
      </c>
      <c r="B802" s="761" t="s">
        <v>1570</v>
      </c>
      <c r="C802" s="761" t="s">
        <v>1570</v>
      </c>
    </row>
    <row r="803" spans="1:3" ht="45" x14ac:dyDescent="0.25">
      <c r="A803" s="760" t="s">
        <v>1571</v>
      </c>
      <c r="B803" s="761" t="s">
        <v>1571</v>
      </c>
      <c r="C803" s="761" t="s">
        <v>1571</v>
      </c>
    </row>
    <row r="804" spans="1:3" ht="52.15" customHeight="1" x14ac:dyDescent="0.25">
      <c r="A804" s="758" t="s">
        <v>1572</v>
      </c>
      <c r="B804" s="758" t="s">
        <v>1572</v>
      </c>
      <c r="C804" s="758" t="s">
        <v>1572</v>
      </c>
    </row>
    <row r="805" spans="1:3" ht="30" x14ac:dyDescent="0.25">
      <c r="A805" s="760" t="s">
        <v>1573</v>
      </c>
      <c r="B805" s="761" t="s">
        <v>1573</v>
      </c>
      <c r="C805" s="761" t="s">
        <v>1573</v>
      </c>
    </row>
    <row r="806" spans="1:3" ht="30" x14ac:dyDescent="0.25">
      <c r="A806" s="760" t="s">
        <v>1574</v>
      </c>
      <c r="B806" s="761" t="s">
        <v>1574</v>
      </c>
      <c r="C806" s="761" t="s">
        <v>1574</v>
      </c>
    </row>
    <row r="807" spans="1:3" ht="31.15" customHeight="1" x14ac:dyDescent="0.25">
      <c r="A807" s="758" t="s">
        <v>1575</v>
      </c>
      <c r="B807" s="758" t="s">
        <v>1575</v>
      </c>
      <c r="C807" s="758" t="s">
        <v>1575</v>
      </c>
    </row>
    <row r="808" spans="1:3" ht="30" x14ac:dyDescent="0.25">
      <c r="A808" s="760" t="s">
        <v>1576</v>
      </c>
      <c r="B808" s="761" t="s">
        <v>1576</v>
      </c>
      <c r="C808" s="761" t="s">
        <v>1576</v>
      </c>
    </row>
    <row r="809" spans="1:3" ht="40.9" customHeight="1" x14ac:dyDescent="0.25">
      <c r="A809" s="757" t="s">
        <v>287</v>
      </c>
      <c r="B809" s="757" t="s">
        <v>287</v>
      </c>
      <c r="C809" s="757" t="s">
        <v>287</v>
      </c>
    </row>
    <row r="810" spans="1:3" ht="64.150000000000006" customHeight="1" x14ac:dyDescent="0.25">
      <c r="A810" s="758" t="s">
        <v>1577</v>
      </c>
      <c r="B810" s="758" t="s">
        <v>1577</v>
      </c>
      <c r="C810" s="758" t="s">
        <v>1577</v>
      </c>
    </row>
    <row r="811" spans="1:3" ht="25.9" customHeight="1" x14ac:dyDescent="0.25">
      <c r="A811" s="760" t="s">
        <v>1578</v>
      </c>
      <c r="B811" s="761" t="s">
        <v>1578</v>
      </c>
      <c r="C811" s="761" t="s">
        <v>1578</v>
      </c>
    </row>
    <row r="812" spans="1:3" ht="46.9" customHeight="1" x14ac:dyDescent="0.25">
      <c r="A812" s="757" t="s">
        <v>603</v>
      </c>
      <c r="B812" s="757" t="s">
        <v>603</v>
      </c>
      <c r="C812" s="757" t="s">
        <v>603</v>
      </c>
    </row>
    <row r="813" spans="1:3" ht="40.9" customHeight="1" x14ac:dyDescent="0.25">
      <c r="A813" s="758" t="s">
        <v>1579</v>
      </c>
      <c r="B813" s="764" t="s">
        <v>1579</v>
      </c>
      <c r="C813" s="759" t="s">
        <v>1579</v>
      </c>
    </row>
    <row r="814" spans="1:3" ht="34.9" customHeight="1" x14ac:dyDescent="0.25">
      <c r="A814" s="760" t="s">
        <v>1580</v>
      </c>
      <c r="B814" s="768" t="s">
        <v>1580</v>
      </c>
      <c r="C814" s="761" t="s">
        <v>1580</v>
      </c>
    </row>
    <row r="815" spans="1:3" ht="37.15" customHeight="1" x14ac:dyDescent="0.25">
      <c r="A815" s="760" t="s">
        <v>1581</v>
      </c>
      <c r="B815" s="768" t="s">
        <v>1581</v>
      </c>
      <c r="C815" s="761" t="s">
        <v>1581</v>
      </c>
    </row>
    <row r="816" spans="1:3" ht="21" customHeight="1" x14ac:dyDescent="0.25">
      <c r="A816" s="760" t="s">
        <v>1582</v>
      </c>
      <c r="B816" s="761" t="s">
        <v>1582</v>
      </c>
      <c r="C816" s="761" t="s">
        <v>1582</v>
      </c>
    </row>
    <row r="817" spans="1:4" ht="45" x14ac:dyDescent="0.25">
      <c r="A817" s="760" t="s">
        <v>1583</v>
      </c>
      <c r="B817" s="761" t="s">
        <v>1583</v>
      </c>
      <c r="C817" s="761" t="s">
        <v>1583</v>
      </c>
    </row>
    <row r="818" spans="1:4" ht="30" x14ac:dyDescent="0.25">
      <c r="A818" s="760" t="s">
        <v>1584</v>
      </c>
      <c r="B818" s="761" t="s">
        <v>1584</v>
      </c>
      <c r="C818" s="761" t="s">
        <v>1585</v>
      </c>
    </row>
    <row r="819" spans="1:4" ht="30" x14ac:dyDescent="0.25">
      <c r="A819" s="760" t="s">
        <v>1586</v>
      </c>
      <c r="B819" s="761" t="s">
        <v>1586</v>
      </c>
      <c r="C819" s="761" t="s">
        <v>1586</v>
      </c>
    </row>
    <row r="820" spans="1:4" ht="45" x14ac:dyDescent="0.25">
      <c r="A820" s="760" t="s">
        <v>1587</v>
      </c>
      <c r="B820" s="765" t="s">
        <v>1588</v>
      </c>
      <c r="C820" s="761" t="s">
        <v>1588</v>
      </c>
    </row>
    <row r="821" spans="1:4" ht="24.6" customHeight="1" x14ac:dyDescent="0.25">
      <c r="A821" s="760"/>
      <c r="B821" s="765"/>
      <c r="C821" s="767" t="s">
        <v>1589</v>
      </c>
      <c r="D821" s="763"/>
    </row>
    <row r="822" spans="1:4" ht="38.450000000000003" customHeight="1" x14ac:dyDescent="0.25">
      <c r="A822" s="758" t="s">
        <v>1590</v>
      </c>
      <c r="B822" s="758" t="s">
        <v>1590</v>
      </c>
      <c r="C822" s="758" t="s">
        <v>1590</v>
      </c>
    </row>
    <row r="823" spans="1:4" ht="30" x14ac:dyDescent="0.25">
      <c r="A823" s="760" t="s">
        <v>1591</v>
      </c>
      <c r="B823" s="761" t="s">
        <v>1591</v>
      </c>
      <c r="C823" s="761" t="s">
        <v>1591</v>
      </c>
    </row>
    <row r="824" spans="1:4" ht="45" x14ac:dyDescent="0.25">
      <c r="A824" s="760" t="s">
        <v>1592</v>
      </c>
      <c r="B824" s="761" t="s">
        <v>1592</v>
      </c>
      <c r="C824" s="761" t="s">
        <v>1592</v>
      </c>
    </row>
    <row r="825" spans="1:4" ht="75" x14ac:dyDescent="0.25">
      <c r="A825" s="760" t="s">
        <v>1593</v>
      </c>
      <c r="B825" s="761" t="s">
        <v>1593</v>
      </c>
      <c r="C825" s="761" t="s">
        <v>1593</v>
      </c>
    </row>
    <row r="826" spans="1:4" ht="75" x14ac:dyDescent="0.25">
      <c r="A826" s="760" t="s">
        <v>1594</v>
      </c>
      <c r="B826" s="761" t="s">
        <v>1594</v>
      </c>
      <c r="C826" s="761" t="s">
        <v>1594</v>
      </c>
    </row>
    <row r="827" spans="1:4" x14ac:dyDescent="0.25">
      <c r="A827" s="760" t="s">
        <v>1595</v>
      </c>
      <c r="B827" s="761" t="s">
        <v>1595</v>
      </c>
      <c r="C827" s="761" t="s">
        <v>1595</v>
      </c>
    </row>
    <row r="828" spans="1:4" ht="45" x14ac:dyDescent="0.25">
      <c r="A828" s="760" t="s">
        <v>1596</v>
      </c>
      <c r="B828" s="761" t="s">
        <v>1596</v>
      </c>
      <c r="C828" s="761" t="s">
        <v>1596</v>
      </c>
    </row>
    <row r="829" spans="1:4" ht="47.45" customHeight="1" x14ac:dyDescent="0.25">
      <c r="A829" s="758" t="s">
        <v>1597</v>
      </c>
      <c r="B829" s="758" t="s">
        <v>1597</v>
      </c>
      <c r="C829" s="759" t="s">
        <v>1597</v>
      </c>
    </row>
    <row r="830" spans="1:4" ht="30" x14ac:dyDescent="0.25">
      <c r="A830" s="760" t="s">
        <v>1598</v>
      </c>
      <c r="B830" s="761" t="s">
        <v>1598</v>
      </c>
      <c r="C830" s="761" t="s">
        <v>1598</v>
      </c>
    </row>
    <row r="831" spans="1:4" ht="49.9" customHeight="1" x14ac:dyDescent="0.25">
      <c r="A831" s="760" t="s">
        <v>1599</v>
      </c>
      <c r="B831" s="761" t="s">
        <v>1599</v>
      </c>
      <c r="C831" s="772" t="s">
        <v>1600</v>
      </c>
      <c r="D831" s="763"/>
    </row>
    <row r="832" spans="1:4" ht="75" x14ac:dyDescent="0.25">
      <c r="A832" s="760" t="s">
        <v>1601</v>
      </c>
      <c r="B832" s="761" t="s">
        <v>1601</v>
      </c>
      <c r="C832" s="761" t="s">
        <v>1601</v>
      </c>
    </row>
    <row r="833" spans="1:3" x14ac:dyDescent="0.25">
      <c r="A833" s="760" t="s">
        <v>1602</v>
      </c>
      <c r="B833" s="761" t="s">
        <v>1602</v>
      </c>
      <c r="C833" s="761" t="s">
        <v>1602</v>
      </c>
    </row>
    <row r="834" spans="1:3" ht="30" x14ac:dyDescent="0.25">
      <c r="A834" s="760" t="s">
        <v>1603</v>
      </c>
      <c r="B834" s="761" t="s">
        <v>1603</v>
      </c>
      <c r="C834" s="761" t="s">
        <v>1603</v>
      </c>
    </row>
    <row r="835" spans="1:3" ht="36.6" customHeight="1" x14ac:dyDescent="0.25">
      <c r="A835" s="758" t="s">
        <v>1604</v>
      </c>
      <c r="B835" s="758" t="s">
        <v>1604</v>
      </c>
      <c r="C835" s="758" t="s">
        <v>1604</v>
      </c>
    </row>
    <row r="836" spans="1:3" x14ac:dyDescent="0.25">
      <c r="A836" s="760" t="s">
        <v>1605</v>
      </c>
      <c r="B836" s="761" t="s">
        <v>1605</v>
      </c>
      <c r="C836" s="761" t="s">
        <v>1606</v>
      </c>
    </row>
    <row r="837" spans="1:3" x14ac:dyDescent="0.25">
      <c r="A837" s="760" t="s">
        <v>1607</v>
      </c>
      <c r="B837" s="761" t="s">
        <v>1607</v>
      </c>
      <c r="C837" s="761" t="s">
        <v>1608</v>
      </c>
    </row>
    <row r="838" spans="1:3" ht="30" x14ac:dyDescent="0.25">
      <c r="A838" s="760" t="s">
        <v>1609</v>
      </c>
      <c r="B838" s="761" t="s">
        <v>1609</v>
      </c>
      <c r="C838" s="761" t="s">
        <v>1609</v>
      </c>
    </row>
    <row r="839" spans="1:3" x14ac:dyDescent="0.25">
      <c r="A839" s="760" t="s">
        <v>1610</v>
      </c>
      <c r="B839" s="761" t="s">
        <v>1610</v>
      </c>
      <c r="C839" s="761" t="s">
        <v>1610</v>
      </c>
    </row>
    <row r="840" spans="1:3" ht="45" x14ac:dyDescent="0.25">
      <c r="A840" s="760" t="s">
        <v>1611</v>
      </c>
      <c r="B840" s="761" t="s">
        <v>1611</v>
      </c>
      <c r="C840" s="761" t="s">
        <v>1611</v>
      </c>
    </row>
    <row r="841" spans="1:3" ht="30" x14ac:dyDescent="0.25">
      <c r="A841" s="760" t="s">
        <v>1612</v>
      </c>
      <c r="B841" s="761" t="s">
        <v>1612</v>
      </c>
      <c r="C841" s="761" t="s">
        <v>1612</v>
      </c>
    </row>
    <row r="842" spans="1:3" x14ac:dyDescent="0.25">
      <c r="A842" s="760" t="s">
        <v>1613</v>
      </c>
      <c r="B842" s="761" t="s">
        <v>1613</v>
      </c>
      <c r="C842" s="761" t="s">
        <v>1613</v>
      </c>
    </row>
    <row r="843" spans="1:3" x14ac:dyDescent="0.25">
      <c r="A843" s="760" t="s">
        <v>1614</v>
      </c>
      <c r="B843" s="761" t="s">
        <v>1614</v>
      </c>
      <c r="C843" s="761" t="s">
        <v>1615</v>
      </c>
    </row>
    <row r="844" spans="1:3" ht="45" x14ac:dyDescent="0.25">
      <c r="A844" s="760" t="s">
        <v>1616</v>
      </c>
      <c r="B844" s="761" t="s">
        <v>1617</v>
      </c>
      <c r="C844" s="761" t="s">
        <v>1617</v>
      </c>
    </row>
    <row r="845" spans="1:3" ht="45" x14ac:dyDescent="0.25">
      <c r="A845" s="760" t="s">
        <v>1618</v>
      </c>
      <c r="B845" s="761" t="s">
        <v>1618</v>
      </c>
      <c r="C845" s="761" t="s">
        <v>1618</v>
      </c>
    </row>
    <row r="846" spans="1:3" x14ac:dyDescent="0.25">
      <c r="A846" s="760" t="s">
        <v>1619</v>
      </c>
      <c r="B846" s="761" t="s">
        <v>1619</v>
      </c>
      <c r="C846" s="761" t="s">
        <v>1619</v>
      </c>
    </row>
    <row r="847" spans="1:3" x14ac:dyDescent="0.25">
      <c r="A847" s="760" t="s">
        <v>1620</v>
      </c>
      <c r="B847" s="761" t="s">
        <v>1620</v>
      </c>
      <c r="C847" s="761" t="s">
        <v>1620</v>
      </c>
    </row>
    <row r="848" spans="1:3" ht="52.15" customHeight="1" x14ac:dyDescent="0.25">
      <c r="A848" s="758" t="s">
        <v>1621</v>
      </c>
      <c r="B848" s="758" t="s">
        <v>1621</v>
      </c>
      <c r="C848" s="758" t="s">
        <v>1621</v>
      </c>
    </row>
    <row r="849" spans="1:3" ht="30" x14ac:dyDescent="0.25">
      <c r="A849" s="760" t="s">
        <v>1622</v>
      </c>
      <c r="B849" s="761" t="s">
        <v>1622</v>
      </c>
      <c r="C849" s="761" t="s">
        <v>1622</v>
      </c>
    </row>
    <row r="850" spans="1:3" ht="45" x14ac:dyDescent="0.25">
      <c r="A850" s="760" t="s">
        <v>1623</v>
      </c>
      <c r="B850" s="761" t="s">
        <v>1623</v>
      </c>
      <c r="C850" s="761" t="s">
        <v>1623</v>
      </c>
    </row>
    <row r="851" spans="1:3" ht="45" x14ac:dyDescent="0.25">
      <c r="A851" s="760" t="s">
        <v>1624</v>
      </c>
      <c r="B851" s="761" t="s">
        <v>1624</v>
      </c>
      <c r="C851" s="765" t="s">
        <v>1625</v>
      </c>
    </row>
    <row r="852" spans="1:3" ht="45" x14ac:dyDescent="0.25">
      <c r="A852" s="760" t="s">
        <v>1626</v>
      </c>
      <c r="B852" s="761" t="s">
        <v>1626</v>
      </c>
      <c r="C852" s="761" t="s">
        <v>1626</v>
      </c>
    </row>
    <row r="853" spans="1:3" ht="27.6" customHeight="1" x14ac:dyDescent="0.25">
      <c r="A853" s="760" t="s">
        <v>1627</v>
      </c>
      <c r="B853" s="761" t="s">
        <v>1627</v>
      </c>
      <c r="C853" s="761" t="s">
        <v>1627</v>
      </c>
    </row>
    <row r="854" spans="1:3" ht="40.9" customHeight="1" x14ac:dyDescent="0.25">
      <c r="A854" s="758" t="s">
        <v>1628</v>
      </c>
      <c r="B854" s="764" t="s">
        <v>1628</v>
      </c>
      <c r="C854" s="758" t="s">
        <v>1628</v>
      </c>
    </row>
    <row r="855" spans="1:3" ht="30" x14ac:dyDescent="0.25">
      <c r="A855" s="760" t="s">
        <v>1629</v>
      </c>
      <c r="B855" s="761" t="s">
        <v>1629</v>
      </c>
      <c r="C855" s="761" t="s">
        <v>1629</v>
      </c>
    </row>
    <row r="856" spans="1:3" ht="53.45" customHeight="1" x14ac:dyDescent="0.25">
      <c r="A856" s="760" t="s">
        <v>1630</v>
      </c>
      <c r="B856" s="768" t="s">
        <v>1630</v>
      </c>
      <c r="C856" s="761" t="s">
        <v>1630</v>
      </c>
    </row>
    <row r="857" spans="1:3" ht="45" x14ac:dyDescent="0.25">
      <c r="A857" s="760" t="s">
        <v>1631</v>
      </c>
      <c r="B857" s="761" t="s">
        <v>1631</v>
      </c>
      <c r="C857" s="761" t="s">
        <v>1631</v>
      </c>
    </row>
    <row r="858" spans="1:3" ht="30" x14ac:dyDescent="0.25">
      <c r="A858" s="760" t="s">
        <v>1632</v>
      </c>
      <c r="B858" s="761" t="s">
        <v>1632</v>
      </c>
      <c r="C858" s="761" t="s">
        <v>1632</v>
      </c>
    </row>
    <row r="859" spans="1:3" ht="60" x14ac:dyDescent="0.25">
      <c r="A859" s="760" t="s">
        <v>1633</v>
      </c>
      <c r="B859" s="761" t="s">
        <v>1633</v>
      </c>
      <c r="C859" s="761" t="s">
        <v>1633</v>
      </c>
    </row>
    <row r="860" spans="1:3" ht="45" x14ac:dyDescent="0.25">
      <c r="A860" s="760" t="s">
        <v>1634</v>
      </c>
      <c r="B860" s="761" t="s">
        <v>1634</v>
      </c>
      <c r="C860" s="765" t="s">
        <v>1635</v>
      </c>
    </row>
    <row r="861" spans="1:3" ht="30" x14ac:dyDescent="0.25">
      <c r="A861" s="760" t="s">
        <v>1636</v>
      </c>
      <c r="B861" s="761" t="s">
        <v>1636</v>
      </c>
      <c r="C861" s="765" t="s">
        <v>1637</v>
      </c>
    </row>
    <row r="862" spans="1:3" ht="58.9" customHeight="1" x14ac:dyDescent="0.25">
      <c r="A862" s="758" t="s">
        <v>1638</v>
      </c>
      <c r="B862" s="758" t="s">
        <v>1638</v>
      </c>
      <c r="C862" s="758" t="s">
        <v>1638</v>
      </c>
    </row>
    <row r="863" spans="1:3" ht="30" x14ac:dyDescent="0.25">
      <c r="A863" s="760" t="s">
        <v>1639</v>
      </c>
      <c r="B863" s="761" t="s">
        <v>1639</v>
      </c>
      <c r="C863" s="761" t="s">
        <v>1639</v>
      </c>
    </row>
    <row r="864" spans="1:3" ht="30" x14ac:dyDescent="0.25">
      <c r="A864" s="760" t="s">
        <v>1640</v>
      </c>
      <c r="B864" s="761" t="s">
        <v>1640</v>
      </c>
      <c r="C864" s="761" t="s">
        <v>1640</v>
      </c>
    </row>
    <row r="865" spans="1:3" ht="60" x14ac:dyDescent="0.25">
      <c r="A865" s="760" t="s">
        <v>1641</v>
      </c>
      <c r="B865" s="761" t="s">
        <v>1641</v>
      </c>
      <c r="C865" s="761" t="s">
        <v>1641</v>
      </c>
    </row>
    <row r="866" spans="1:3" ht="30.6" customHeight="1" x14ac:dyDescent="0.25">
      <c r="A866" s="758" t="s">
        <v>1642</v>
      </c>
      <c r="B866" s="758" t="s">
        <v>1642</v>
      </c>
      <c r="C866" s="758" t="s">
        <v>1642</v>
      </c>
    </row>
    <row r="867" spans="1:3" x14ac:dyDescent="0.25">
      <c r="A867" s="760" t="s">
        <v>1643</v>
      </c>
      <c r="B867" s="761" t="s">
        <v>1643</v>
      </c>
      <c r="C867" s="761" t="s">
        <v>1643</v>
      </c>
    </row>
    <row r="868" spans="1:3" ht="30" x14ac:dyDescent="0.25">
      <c r="A868" s="760" t="s">
        <v>1644</v>
      </c>
      <c r="B868" s="761" t="s">
        <v>1644</v>
      </c>
      <c r="C868" s="761" t="s">
        <v>1644</v>
      </c>
    </row>
    <row r="869" spans="1:3" x14ac:dyDescent="0.25">
      <c r="A869" s="760" t="s">
        <v>1645</v>
      </c>
      <c r="B869" s="761" t="s">
        <v>1645</v>
      </c>
      <c r="C869" s="761" t="s">
        <v>1645</v>
      </c>
    </row>
    <row r="870" spans="1:3" ht="54" customHeight="1" x14ac:dyDescent="0.25">
      <c r="A870" s="758" t="s">
        <v>1646</v>
      </c>
      <c r="B870" s="758" t="s">
        <v>1646</v>
      </c>
      <c r="C870" s="758" t="s">
        <v>1646</v>
      </c>
    </row>
    <row r="871" spans="1:3" ht="45" x14ac:dyDescent="0.25">
      <c r="A871" s="760" t="s">
        <v>1647</v>
      </c>
      <c r="B871" s="761" t="s">
        <v>1647</v>
      </c>
      <c r="C871" s="761" t="s">
        <v>1647</v>
      </c>
    </row>
    <row r="872" spans="1:3" ht="30" x14ac:dyDescent="0.25">
      <c r="A872" s="760" t="s">
        <v>1648</v>
      </c>
      <c r="B872" s="761" t="s">
        <v>1648</v>
      </c>
      <c r="C872" s="761" t="s">
        <v>1648</v>
      </c>
    </row>
    <row r="873" spans="1:3" ht="61.15" customHeight="1" x14ac:dyDescent="0.25">
      <c r="A873" s="760" t="s">
        <v>1649</v>
      </c>
      <c r="B873" s="761" t="s">
        <v>1649</v>
      </c>
      <c r="C873" s="765" t="s">
        <v>1650</v>
      </c>
    </row>
    <row r="874" spans="1:3" ht="60" x14ac:dyDescent="0.25">
      <c r="A874" s="760" t="s">
        <v>1651</v>
      </c>
      <c r="B874" s="761" t="s">
        <v>1651</v>
      </c>
      <c r="C874" s="765" t="s">
        <v>1652</v>
      </c>
    </row>
    <row r="875" spans="1:3" ht="75" x14ac:dyDescent="0.25">
      <c r="A875" s="760" t="s">
        <v>1653</v>
      </c>
      <c r="B875" s="761" t="s">
        <v>1653</v>
      </c>
      <c r="C875" s="761" t="s">
        <v>1653</v>
      </c>
    </row>
    <row r="876" spans="1:3" ht="90" x14ac:dyDescent="0.25">
      <c r="A876" s="760" t="s">
        <v>1654</v>
      </c>
      <c r="B876" s="761" t="s">
        <v>1654</v>
      </c>
      <c r="C876" s="765" t="s">
        <v>1655</v>
      </c>
    </row>
    <row r="877" spans="1:3" ht="27" customHeight="1" x14ac:dyDescent="0.25">
      <c r="A877" s="760" t="s">
        <v>1656</v>
      </c>
      <c r="B877" s="761" t="s">
        <v>1656</v>
      </c>
      <c r="C877" s="761" t="s">
        <v>1656</v>
      </c>
    </row>
    <row r="878" spans="1:3" ht="33.6" customHeight="1" x14ac:dyDescent="0.25">
      <c r="A878" s="758" t="s">
        <v>1657</v>
      </c>
      <c r="B878" s="758" t="s">
        <v>1657</v>
      </c>
      <c r="C878" s="758" t="s">
        <v>1657</v>
      </c>
    </row>
    <row r="879" spans="1:3" ht="30" x14ac:dyDescent="0.25">
      <c r="A879" s="760" t="s">
        <v>1658</v>
      </c>
      <c r="B879" s="761" t="s">
        <v>1658</v>
      </c>
      <c r="C879" s="761" t="s">
        <v>1658</v>
      </c>
    </row>
    <row r="880" spans="1:3" ht="39" customHeight="1" x14ac:dyDescent="0.25">
      <c r="A880" s="758" t="s">
        <v>1659</v>
      </c>
      <c r="B880" s="758" t="s">
        <v>1659</v>
      </c>
      <c r="C880" s="758" t="s">
        <v>1659</v>
      </c>
    </row>
    <row r="881" spans="1:4" ht="24.6" customHeight="1" x14ac:dyDescent="0.25">
      <c r="A881" s="760" t="s">
        <v>1660</v>
      </c>
      <c r="B881" s="761" t="s">
        <v>1660</v>
      </c>
      <c r="C881" s="761" t="s">
        <v>1660</v>
      </c>
    </row>
    <row r="882" spans="1:4" ht="24.6" customHeight="1" x14ac:dyDescent="0.25">
      <c r="A882" s="757" t="s">
        <v>289</v>
      </c>
      <c r="B882" s="757" t="s">
        <v>289</v>
      </c>
      <c r="C882" s="757" t="s">
        <v>289</v>
      </c>
    </row>
    <row r="883" spans="1:4" ht="24.6" customHeight="1" x14ac:dyDescent="0.25">
      <c r="A883" s="758" t="s">
        <v>1661</v>
      </c>
      <c r="B883" s="758" t="s">
        <v>1661</v>
      </c>
      <c r="C883" s="758" t="s">
        <v>1661</v>
      </c>
    </row>
    <row r="884" spans="1:4" ht="30" x14ac:dyDescent="0.25">
      <c r="A884" s="760" t="s">
        <v>1662</v>
      </c>
      <c r="B884" s="761" t="s">
        <v>1662</v>
      </c>
      <c r="C884" s="761" t="s">
        <v>1662</v>
      </c>
    </row>
    <row r="885" spans="1:4" ht="30" x14ac:dyDescent="0.25">
      <c r="A885" s="760" t="s">
        <v>1663</v>
      </c>
      <c r="B885" s="761" t="s">
        <v>1663</v>
      </c>
      <c r="C885" s="761" t="s">
        <v>1663</v>
      </c>
    </row>
    <row r="886" spans="1:4" ht="41.45" customHeight="1" x14ac:dyDescent="0.25">
      <c r="A886" s="758" t="s">
        <v>1664</v>
      </c>
      <c r="B886" s="758" t="s">
        <v>1664</v>
      </c>
      <c r="C886" s="758" t="s">
        <v>1664</v>
      </c>
    </row>
    <row r="887" spans="1:4" x14ac:dyDescent="0.25">
      <c r="A887" s="760" t="s">
        <v>1665</v>
      </c>
      <c r="B887" s="761" t="s">
        <v>1665</v>
      </c>
      <c r="C887" s="761" t="s">
        <v>1665</v>
      </c>
    </row>
    <row r="888" spans="1:4" x14ac:dyDescent="0.25">
      <c r="A888" s="760" t="s">
        <v>1666</v>
      </c>
      <c r="B888" s="761" t="s">
        <v>1666</v>
      </c>
      <c r="C888" s="761" t="s">
        <v>1666</v>
      </c>
    </row>
    <row r="889" spans="1:4" ht="25.9" customHeight="1" x14ac:dyDescent="0.25">
      <c r="A889" s="757" t="s">
        <v>290</v>
      </c>
      <c r="B889" s="757" t="s">
        <v>290</v>
      </c>
      <c r="C889" s="757" t="s">
        <v>290</v>
      </c>
    </row>
    <row r="890" spans="1:4" ht="30" x14ac:dyDescent="0.25">
      <c r="A890" s="758" t="s">
        <v>1667</v>
      </c>
      <c r="B890" s="758" t="s">
        <v>1667</v>
      </c>
      <c r="C890" s="759" t="s">
        <v>1667</v>
      </c>
      <c r="D890" s="770"/>
    </row>
    <row r="891" spans="1:4" ht="30" x14ac:dyDescent="0.25">
      <c r="A891" s="760" t="s">
        <v>1668</v>
      </c>
      <c r="B891" s="761" t="s">
        <v>1668</v>
      </c>
      <c r="C891" s="761" t="s">
        <v>1668</v>
      </c>
      <c r="D891" s="773"/>
    </row>
    <row r="892" spans="1:4" ht="45" x14ac:dyDescent="0.25">
      <c r="A892" s="760" t="s">
        <v>1669</v>
      </c>
      <c r="B892" s="761" t="s">
        <v>1669</v>
      </c>
      <c r="C892" s="761" t="s">
        <v>1669</v>
      </c>
      <c r="D892" s="773"/>
    </row>
    <row r="893" spans="1:4" ht="36.6" customHeight="1" x14ac:dyDescent="0.25">
      <c r="A893" s="760" t="s">
        <v>1670</v>
      </c>
      <c r="B893" s="761" t="s">
        <v>1670</v>
      </c>
      <c r="C893" s="768" t="s">
        <v>1670</v>
      </c>
      <c r="D893" s="773"/>
    </row>
    <row r="894" spans="1:4" ht="30" x14ac:dyDescent="0.25">
      <c r="A894" s="760" t="s">
        <v>1671</v>
      </c>
      <c r="B894" s="761" t="s">
        <v>1671</v>
      </c>
      <c r="C894" s="761" t="s">
        <v>1671</v>
      </c>
      <c r="D894" s="773"/>
    </row>
    <row r="895" spans="1:4" ht="41.45" customHeight="1" x14ac:dyDescent="0.25">
      <c r="A895" s="757" t="s">
        <v>291</v>
      </c>
      <c r="B895" s="757" t="s">
        <v>291</v>
      </c>
      <c r="C895" s="757" t="s">
        <v>291</v>
      </c>
    </row>
    <row r="896" spans="1:4" ht="32.450000000000003" customHeight="1" x14ac:dyDescent="0.25">
      <c r="A896" s="758" t="s">
        <v>1672</v>
      </c>
      <c r="B896" s="758" t="s">
        <v>1672</v>
      </c>
      <c r="C896" s="758" t="s">
        <v>1673</v>
      </c>
    </row>
    <row r="897" spans="1:8" ht="46.15" customHeight="1" x14ac:dyDescent="0.25">
      <c r="A897" s="963" t="s">
        <v>1674</v>
      </c>
      <c r="B897" s="964"/>
      <c r="C897" s="965"/>
      <c r="H897" s="776"/>
    </row>
    <row r="898" spans="1:8" ht="28.9" customHeight="1" x14ac:dyDescent="0.25">
      <c r="A898" s="760" t="s">
        <v>1675</v>
      </c>
      <c r="B898" s="761" t="s">
        <v>1676</v>
      </c>
      <c r="C898" s="761" t="s">
        <v>1676</v>
      </c>
    </row>
    <row r="899" spans="1:8" ht="28.9" customHeight="1" x14ac:dyDescent="0.25">
      <c r="A899" s="760" t="s">
        <v>1677</v>
      </c>
      <c r="B899" s="761" t="s">
        <v>1678</v>
      </c>
      <c r="C899" s="761" t="s">
        <v>1677</v>
      </c>
    </row>
    <row r="900" spans="1:8" ht="34.15" customHeight="1" x14ac:dyDescent="0.25">
      <c r="A900" s="760" t="s">
        <v>1679</v>
      </c>
      <c r="B900" s="761" t="s">
        <v>1679</v>
      </c>
      <c r="C900" s="761" t="s">
        <v>1680</v>
      </c>
    </row>
    <row r="901" spans="1:8" ht="39" customHeight="1" x14ac:dyDescent="0.25">
      <c r="A901" s="760"/>
      <c r="B901" s="767" t="s">
        <v>1681</v>
      </c>
      <c r="C901" s="761" t="s">
        <v>1681</v>
      </c>
    </row>
    <row r="902" spans="1:8" ht="43.9" customHeight="1" x14ac:dyDescent="0.25">
      <c r="A902" s="758" t="s">
        <v>1682</v>
      </c>
      <c r="B902" s="764" t="s">
        <v>1682</v>
      </c>
      <c r="C902" s="758" t="s">
        <v>1682</v>
      </c>
    </row>
    <row r="903" spans="1:8" ht="61.15" customHeight="1" x14ac:dyDescent="0.25">
      <c r="A903" s="963" t="s">
        <v>1683</v>
      </c>
      <c r="B903" s="964"/>
      <c r="C903" s="965"/>
    </row>
    <row r="904" spans="1:8" ht="30" x14ac:dyDescent="0.25">
      <c r="A904" s="760" t="s">
        <v>1684</v>
      </c>
      <c r="B904" s="761" t="s">
        <v>1684</v>
      </c>
      <c r="C904" s="761" t="s">
        <v>1684</v>
      </c>
    </row>
    <row r="905" spans="1:8" ht="22.9" customHeight="1" x14ac:dyDescent="0.25">
      <c r="A905" s="760" t="s">
        <v>1685</v>
      </c>
      <c r="B905" s="768" t="s">
        <v>1685</v>
      </c>
      <c r="C905" s="761" t="s">
        <v>1685</v>
      </c>
    </row>
    <row r="906" spans="1:8" ht="30" x14ac:dyDescent="0.25">
      <c r="A906" s="760" t="s">
        <v>1686</v>
      </c>
      <c r="B906" s="761" t="s">
        <v>1686</v>
      </c>
      <c r="C906" s="761" t="s">
        <v>1686</v>
      </c>
    </row>
    <row r="907" spans="1:8" ht="30" x14ac:dyDescent="0.25">
      <c r="A907" s="760" t="s">
        <v>1687</v>
      </c>
      <c r="B907" s="761" t="s">
        <v>1687</v>
      </c>
      <c r="C907" s="761" t="s">
        <v>1687</v>
      </c>
    </row>
    <row r="908" spans="1:8" ht="22.9" customHeight="1" x14ac:dyDescent="0.25">
      <c r="A908" s="760" t="s">
        <v>1688</v>
      </c>
      <c r="B908" s="761" t="s">
        <v>1688</v>
      </c>
      <c r="C908" s="761" t="s">
        <v>1688</v>
      </c>
    </row>
    <row r="909" spans="1:8" ht="30" customHeight="1" x14ac:dyDescent="0.25">
      <c r="A909" s="760" t="s">
        <v>1689</v>
      </c>
      <c r="B909" s="765" t="s">
        <v>1690</v>
      </c>
      <c r="C909" s="761" t="s">
        <v>1690</v>
      </c>
    </row>
    <row r="910" spans="1:8" ht="24.6" customHeight="1" x14ac:dyDescent="0.25">
      <c r="A910" s="760" t="s">
        <v>1691</v>
      </c>
      <c r="B910" s="760" t="s">
        <v>1691</v>
      </c>
      <c r="C910" s="760" t="s">
        <v>1691</v>
      </c>
    </row>
    <row r="911" spans="1:8" ht="65.45" customHeight="1" x14ac:dyDescent="0.25">
      <c r="A911" s="758" t="s">
        <v>1692</v>
      </c>
      <c r="B911" s="758" t="s">
        <v>1692</v>
      </c>
      <c r="C911" s="758" t="s">
        <v>1692</v>
      </c>
    </row>
    <row r="912" spans="1:8" ht="30" x14ac:dyDescent="0.25">
      <c r="A912" s="760" t="s">
        <v>1693</v>
      </c>
      <c r="B912" s="761" t="s">
        <v>1693</v>
      </c>
      <c r="C912" s="761" t="s">
        <v>1693</v>
      </c>
    </row>
    <row r="913" spans="1:3" ht="75" x14ac:dyDescent="0.25">
      <c r="A913" s="760" t="s">
        <v>1694</v>
      </c>
      <c r="B913" s="761" t="s">
        <v>1694</v>
      </c>
      <c r="C913" s="761" t="s">
        <v>1694</v>
      </c>
    </row>
    <row r="914" spans="1:3" ht="45" x14ac:dyDescent="0.25">
      <c r="A914" s="760" t="s">
        <v>1695</v>
      </c>
      <c r="B914" s="761" t="s">
        <v>1695</v>
      </c>
      <c r="C914" s="761" t="s">
        <v>1695</v>
      </c>
    </row>
    <row r="915" spans="1:3" ht="30" x14ac:dyDescent="0.25">
      <c r="A915" s="760" t="s">
        <v>1696</v>
      </c>
      <c r="B915" s="761" t="s">
        <v>1696</v>
      </c>
      <c r="C915" s="761" t="s">
        <v>1696</v>
      </c>
    </row>
    <row r="916" spans="1:3" ht="30" x14ac:dyDescent="0.25">
      <c r="A916" s="760" t="s">
        <v>1697</v>
      </c>
      <c r="B916" s="761" t="s">
        <v>1697</v>
      </c>
      <c r="C916" s="761" t="s">
        <v>1697</v>
      </c>
    </row>
    <row r="917" spans="1:3" ht="30" x14ac:dyDescent="0.25">
      <c r="A917" s="760" t="s">
        <v>1698</v>
      </c>
      <c r="B917" s="761" t="s">
        <v>1698</v>
      </c>
      <c r="C917" s="761" t="s">
        <v>1698</v>
      </c>
    </row>
    <row r="918" spans="1:3" ht="45" x14ac:dyDescent="0.25">
      <c r="A918" s="760" t="s">
        <v>1699</v>
      </c>
      <c r="B918" s="761" t="s">
        <v>1699</v>
      </c>
      <c r="C918" s="761" t="s">
        <v>1699</v>
      </c>
    </row>
    <row r="919" spans="1:3" ht="45" x14ac:dyDescent="0.25">
      <c r="A919" s="760" t="s">
        <v>1700</v>
      </c>
      <c r="B919" s="761" t="s">
        <v>1700</v>
      </c>
      <c r="C919" s="761" t="s">
        <v>1700</v>
      </c>
    </row>
    <row r="920" spans="1:3" ht="25.15" customHeight="1" x14ac:dyDescent="0.25">
      <c r="A920" s="760" t="s">
        <v>1701</v>
      </c>
      <c r="B920" s="761" t="s">
        <v>1701</v>
      </c>
      <c r="C920" s="761" t="s">
        <v>1701</v>
      </c>
    </row>
    <row r="921" spans="1:3" ht="60" x14ac:dyDescent="0.25">
      <c r="A921" s="758" t="s">
        <v>1702</v>
      </c>
      <c r="B921" s="758" t="s">
        <v>1702</v>
      </c>
      <c r="C921" s="758" t="s">
        <v>1702</v>
      </c>
    </row>
    <row r="922" spans="1:3" ht="30" x14ac:dyDescent="0.25">
      <c r="A922" s="760" t="s">
        <v>1703</v>
      </c>
      <c r="B922" s="761" t="s">
        <v>1703</v>
      </c>
      <c r="C922" s="761" t="s">
        <v>1703</v>
      </c>
    </row>
    <row r="923" spans="1:3" ht="30" x14ac:dyDescent="0.25">
      <c r="A923" s="760" t="s">
        <v>1704</v>
      </c>
      <c r="B923" s="761" t="s">
        <v>1704</v>
      </c>
      <c r="C923" s="761" t="s">
        <v>1704</v>
      </c>
    </row>
    <row r="924" spans="1:3" ht="45" x14ac:dyDescent="0.25">
      <c r="A924" s="758" t="s">
        <v>1705</v>
      </c>
      <c r="B924" s="758" t="s">
        <v>1705</v>
      </c>
      <c r="C924" s="758" t="s">
        <v>1705</v>
      </c>
    </row>
    <row r="925" spans="1:3" ht="30" x14ac:dyDescent="0.25">
      <c r="A925" s="760" t="s">
        <v>1706</v>
      </c>
      <c r="B925" s="761" t="s">
        <v>1706</v>
      </c>
      <c r="C925" s="761" t="s">
        <v>1706</v>
      </c>
    </row>
    <row r="926" spans="1:3" ht="30" x14ac:dyDescent="0.25">
      <c r="A926" s="760" t="s">
        <v>1707</v>
      </c>
      <c r="B926" s="761" t="s">
        <v>1707</v>
      </c>
      <c r="C926" s="761" t="s">
        <v>1708</v>
      </c>
    </row>
    <row r="927" spans="1:3" ht="30" x14ac:dyDescent="0.25">
      <c r="A927" s="760" t="s">
        <v>1709</v>
      </c>
      <c r="B927" s="761" t="s">
        <v>1709</v>
      </c>
      <c r="C927" s="761" t="s">
        <v>1709</v>
      </c>
    </row>
    <row r="928" spans="1:3" ht="45" x14ac:dyDescent="0.25">
      <c r="A928" s="758" t="s">
        <v>1710</v>
      </c>
      <c r="B928" s="758" t="s">
        <v>1710</v>
      </c>
      <c r="C928" s="758" t="s">
        <v>1710</v>
      </c>
    </row>
    <row r="929" spans="1:4" ht="30" x14ac:dyDescent="0.25">
      <c r="A929" s="760" t="s">
        <v>1711</v>
      </c>
      <c r="B929" s="761" t="s">
        <v>1711</v>
      </c>
      <c r="C929" s="761" t="s">
        <v>1711</v>
      </c>
    </row>
    <row r="930" spans="1:4" ht="45" x14ac:dyDescent="0.25">
      <c r="A930" s="760" t="s">
        <v>1712</v>
      </c>
      <c r="B930" s="761" t="s">
        <v>1712</v>
      </c>
      <c r="C930" s="761" t="s">
        <v>1712</v>
      </c>
    </row>
    <row r="931" spans="1:4" ht="45" x14ac:dyDescent="0.25">
      <c r="A931" s="760" t="s">
        <v>1713</v>
      </c>
      <c r="B931" s="761" t="s">
        <v>1713</v>
      </c>
      <c r="C931" s="761" t="s">
        <v>1713</v>
      </c>
    </row>
    <row r="932" spans="1:4" ht="90" x14ac:dyDescent="0.25">
      <c r="A932" s="760" t="s">
        <v>1714</v>
      </c>
      <c r="B932" s="761" t="s">
        <v>1714</v>
      </c>
      <c r="C932" s="765" t="s">
        <v>1715</v>
      </c>
    </row>
    <row r="933" spans="1:4" ht="60" x14ac:dyDescent="0.25">
      <c r="A933" s="760" t="s">
        <v>1716</v>
      </c>
      <c r="B933" s="765" t="s">
        <v>1717</v>
      </c>
      <c r="C933" s="761" t="s">
        <v>1717</v>
      </c>
    </row>
    <row r="934" spans="1:4" ht="38.450000000000003" customHeight="1" x14ac:dyDescent="0.25">
      <c r="A934" s="757" t="s">
        <v>292</v>
      </c>
      <c r="B934" s="757" t="s">
        <v>292</v>
      </c>
      <c r="C934" s="757" t="s">
        <v>292</v>
      </c>
    </row>
    <row r="935" spans="1:4" ht="28.15" customHeight="1" x14ac:dyDescent="0.25">
      <c r="A935" s="758" t="s">
        <v>1718</v>
      </c>
      <c r="B935" s="758" t="s">
        <v>1718</v>
      </c>
      <c r="C935" s="758" t="s">
        <v>1718</v>
      </c>
    </row>
    <row r="936" spans="1:4" ht="45" x14ac:dyDescent="0.25">
      <c r="A936" s="760" t="s">
        <v>1719</v>
      </c>
      <c r="B936" s="761" t="s">
        <v>1719</v>
      </c>
      <c r="C936" s="761" t="s">
        <v>1719</v>
      </c>
    </row>
    <row r="937" spans="1:4" ht="36.6" customHeight="1" x14ac:dyDescent="0.25">
      <c r="A937" s="760" t="s">
        <v>1720</v>
      </c>
      <c r="B937" s="761" t="s">
        <v>1720</v>
      </c>
      <c r="C937" s="768" t="s">
        <v>1720</v>
      </c>
      <c r="D937" s="763"/>
    </row>
    <row r="938" spans="1:4" ht="30" x14ac:dyDescent="0.25">
      <c r="A938" s="760" t="s">
        <v>1721</v>
      </c>
      <c r="B938" s="765" t="s">
        <v>1722</v>
      </c>
      <c r="C938" s="761" t="s">
        <v>1722</v>
      </c>
    </row>
    <row r="939" spans="1:4" ht="30" x14ac:dyDescent="0.25">
      <c r="A939" s="760" t="s">
        <v>1723</v>
      </c>
      <c r="B939" s="761" t="s">
        <v>1723</v>
      </c>
      <c r="C939" s="761" t="s">
        <v>1723</v>
      </c>
    </row>
    <row r="940" spans="1:4" ht="45" x14ac:dyDescent="0.25">
      <c r="A940" s="760" t="s">
        <v>1724</v>
      </c>
      <c r="B940" s="761" t="s">
        <v>1724</v>
      </c>
      <c r="C940" s="761" t="s">
        <v>1724</v>
      </c>
    </row>
    <row r="941" spans="1:4" ht="30" x14ac:dyDescent="0.25">
      <c r="A941" s="760" t="s">
        <v>1725</v>
      </c>
      <c r="B941" s="761" t="s">
        <v>1725</v>
      </c>
      <c r="C941" s="761" t="s">
        <v>1725</v>
      </c>
    </row>
    <row r="942" spans="1:4" ht="34.9" customHeight="1" x14ac:dyDescent="0.25">
      <c r="A942" s="760" t="s">
        <v>1726</v>
      </c>
      <c r="B942" s="761" t="s">
        <v>1726</v>
      </c>
      <c r="C942" s="768" t="s">
        <v>1726</v>
      </c>
      <c r="D942" s="763"/>
    </row>
    <row r="943" spans="1:4" ht="30" x14ac:dyDescent="0.25">
      <c r="A943" s="760" t="s">
        <v>1727</v>
      </c>
      <c r="B943" s="761" t="s">
        <v>1727</v>
      </c>
      <c r="C943" s="761" t="s">
        <v>1728</v>
      </c>
    </row>
    <row r="944" spans="1:4" ht="46.9" customHeight="1" x14ac:dyDescent="0.25">
      <c r="A944" s="760" t="s">
        <v>1729</v>
      </c>
      <c r="B944" s="761" t="s">
        <v>1729</v>
      </c>
      <c r="C944" s="762"/>
      <c r="D944" s="770"/>
    </row>
    <row r="945" spans="1:3" ht="45" x14ac:dyDescent="0.25">
      <c r="A945" s="760" t="s">
        <v>1730</v>
      </c>
      <c r="B945" s="761" t="s">
        <v>1730</v>
      </c>
      <c r="C945" s="761" t="s">
        <v>1731</v>
      </c>
    </row>
    <row r="946" spans="1:3" ht="60" x14ac:dyDescent="0.25">
      <c r="A946" s="760" t="s">
        <v>1732</v>
      </c>
      <c r="B946" s="761" t="s">
        <v>1732</v>
      </c>
      <c r="C946" s="761" t="s">
        <v>1732</v>
      </c>
    </row>
    <row r="947" spans="1:3" ht="45" x14ac:dyDescent="0.25">
      <c r="A947" s="760" t="s">
        <v>1733</v>
      </c>
      <c r="B947" s="761" t="s">
        <v>1733</v>
      </c>
      <c r="C947" s="761" t="s">
        <v>1733</v>
      </c>
    </row>
    <row r="948" spans="1:3" ht="28.15" customHeight="1" x14ac:dyDescent="0.25">
      <c r="A948" s="758" t="s">
        <v>1734</v>
      </c>
      <c r="B948" s="758" t="s">
        <v>1734</v>
      </c>
      <c r="C948" s="758" t="s">
        <v>1734</v>
      </c>
    </row>
    <row r="949" spans="1:3" x14ac:dyDescent="0.25">
      <c r="A949" s="760" t="s">
        <v>1735</v>
      </c>
      <c r="B949" s="761" t="s">
        <v>1735</v>
      </c>
      <c r="C949" s="761" t="s">
        <v>1735</v>
      </c>
    </row>
    <row r="950" spans="1:3" ht="30" x14ac:dyDescent="0.25">
      <c r="A950" s="760" t="s">
        <v>1736</v>
      </c>
      <c r="B950" s="761" t="s">
        <v>1736</v>
      </c>
      <c r="C950" s="761" t="s">
        <v>1736</v>
      </c>
    </row>
    <row r="951" spans="1:3" ht="37.15" customHeight="1" x14ac:dyDescent="0.25">
      <c r="A951" s="757" t="s">
        <v>293</v>
      </c>
      <c r="B951" s="757" t="s">
        <v>293</v>
      </c>
      <c r="C951" s="757" t="s">
        <v>293</v>
      </c>
    </row>
    <row r="952" spans="1:3" ht="30" x14ac:dyDescent="0.25">
      <c r="A952" s="758" t="s">
        <v>1737</v>
      </c>
      <c r="B952" s="758" t="s">
        <v>1737</v>
      </c>
      <c r="C952" s="758" t="s">
        <v>1737</v>
      </c>
    </row>
    <row r="953" spans="1:3" ht="30" x14ac:dyDescent="0.25">
      <c r="A953" s="760" t="s">
        <v>1738</v>
      </c>
      <c r="B953" s="761" t="s">
        <v>1738</v>
      </c>
      <c r="C953" s="761" t="s">
        <v>1738</v>
      </c>
    </row>
    <row r="954" spans="1:3" ht="30" x14ac:dyDescent="0.25">
      <c r="A954" s="760" t="s">
        <v>1739</v>
      </c>
      <c r="B954" s="761" t="s">
        <v>1739</v>
      </c>
      <c r="C954" s="761" t="s">
        <v>1739</v>
      </c>
    </row>
    <row r="955" spans="1:3" ht="30" x14ac:dyDescent="0.25">
      <c r="A955" s="760" t="s">
        <v>1740</v>
      </c>
      <c r="B955" s="761" t="s">
        <v>1740</v>
      </c>
      <c r="C955" s="761" t="s">
        <v>1740</v>
      </c>
    </row>
    <row r="956" spans="1:3" ht="18.600000000000001" customHeight="1" x14ac:dyDescent="0.25">
      <c r="A956" s="760" t="s">
        <v>1741</v>
      </c>
      <c r="B956" s="761" t="s">
        <v>1741</v>
      </c>
      <c r="C956" s="761" t="s">
        <v>1741</v>
      </c>
    </row>
    <row r="957" spans="1:3" ht="30" customHeight="1" x14ac:dyDescent="0.25">
      <c r="A957" s="758" t="s">
        <v>1742</v>
      </c>
      <c r="B957" s="764" t="s">
        <v>1742</v>
      </c>
      <c r="C957" s="758" t="s">
        <v>1742</v>
      </c>
    </row>
    <row r="958" spans="1:3" ht="30" x14ac:dyDescent="0.25">
      <c r="A958" s="760" t="s">
        <v>1743</v>
      </c>
      <c r="B958" s="768" t="s">
        <v>1743</v>
      </c>
      <c r="C958" s="761" t="s">
        <v>1743</v>
      </c>
    </row>
    <row r="959" spans="1:3" ht="19.149999999999999" customHeight="1" x14ac:dyDescent="0.25">
      <c r="A959" s="760" t="s">
        <v>1744</v>
      </c>
      <c r="B959" s="761" t="s">
        <v>1744</v>
      </c>
      <c r="C959" s="761" t="s">
        <v>1744</v>
      </c>
    </row>
    <row r="960" spans="1:3" ht="45" x14ac:dyDescent="0.25">
      <c r="A960" s="760" t="s">
        <v>1745</v>
      </c>
      <c r="B960" s="761" t="s">
        <v>1745</v>
      </c>
      <c r="C960" s="761" t="s">
        <v>1745</v>
      </c>
    </row>
    <row r="961" spans="1:3" x14ac:dyDescent="0.25">
      <c r="A961" s="777" t="s">
        <v>1746</v>
      </c>
      <c r="B961" s="778" t="s">
        <v>1746</v>
      </c>
      <c r="C961" s="778" t="s">
        <v>1746</v>
      </c>
    </row>
  </sheetData>
  <mergeCells count="11">
    <mergeCell ref="A9:B9"/>
    <mergeCell ref="A10:B10"/>
    <mergeCell ref="A11:C11"/>
    <mergeCell ref="A897:C897"/>
    <mergeCell ref="A903:C903"/>
    <mergeCell ref="A8:B8"/>
    <mergeCell ref="A3:H3"/>
    <mergeCell ref="A4:D4"/>
    <mergeCell ref="A5:B5"/>
    <mergeCell ref="A6:B6"/>
    <mergeCell ref="A7:B7"/>
  </mergeCells>
  <pageMargins left="0.7" right="0.7" top="0.75" bottom="0.75" header="0.3" footer="0.3"/>
  <pageSetup paperSize="9" scale="69"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F26"/>
  <sheetViews>
    <sheetView workbookViewId="0">
      <selection sqref="A1:C1"/>
    </sheetView>
  </sheetViews>
  <sheetFormatPr defaultColWidth="9.140625" defaultRowHeight="12.75" x14ac:dyDescent="0.2"/>
  <cols>
    <col min="1" max="6" width="62.7109375" style="371" customWidth="1"/>
    <col min="7" max="16384" width="9.140625" style="371"/>
  </cols>
  <sheetData>
    <row r="1" spans="1:6" ht="23.25" x14ac:dyDescent="0.35">
      <c r="A1" s="976" t="s">
        <v>300</v>
      </c>
      <c r="B1" s="976"/>
      <c r="C1" s="976"/>
      <c r="E1" s="395"/>
      <c r="F1" s="395"/>
    </row>
    <row r="2" spans="1:6" ht="21" x14ac:dyDescent="0.35">
      <c r="A2" s="396"/>
      <c r="B2" s="396"/>
      <c r="C2" s="396"/>
      <c r="E2" s="395"/>
      <c r="F2" s="395"/>
    </row>
    <row r="3" spans="1:6" ht="21" x14ac:dyDescent="0.35">
      <c r="A3" s="389" t="s">
        <v>730</v>
      </c>
      <c r="B3" s="396"/>
      <c r="C3" s="396"/>
      <c r="E3" s="395"/>
      <c r="F3" s="395"/>
    </row>
    <row r="4" spans="1:6" x14ac:dyDescent="0.2">
      <c r="E4" s="395"/>
      <c r="F4" s="395"/>
    </row>
    <row r="5" spans="1:6" ht="16.5" thickBot="1" x14ac:dyDescent="0.3">
      <c r="A5" s="397"/>
      <c r="E5" s="395"/>
      <c r="F5" s="395"/>
    </row>
    <row r="6" spans="1:6" ht="20.25" thickTop="1" thickBot="1" x14ac:dyDescent="0.35">
      <c r="A6" s="372" t="s">
        <v>633</v>
      </c>
      <c r="B6" s="373">
        <v>2009</v>
      </c>
      <c r="C6" s="373" t="s">
        <v>634</v>
      </c>
      <c r="D6" s="373">
        <v>2014</v>
      </c>
      <c r="E6" s="373" t="s">
        <v>635</v>
      </c>
      <c r="F6" s="373">
        <v>2019</v>
      </c>
    </row>
    <row r="7" spans="1:6" s="640" customFormat="1" ht="44.25" customHeight="1" thickTop="1" thickBot="1" x14ac:dyDescent="0.25">
      <c r="A7" s="637" t="s">
        <v>166</v>
      </c>
      <c r="B7" s="638" t="s">
        <v>166</v>
      </c>
      <c r="C7" s="639" t="s">
        <v>166</v>
      </c>
      <c r="D7" s="639" t="s">
        <v>166</v>
      </c>
      <c r="E7" s="639" t="s">
        <v>166</v>
      </c>
      <c r="F7" s="639" t="s">
        <v>166</v>
      </c>
    </row>
    <row r="8" spans="1:6" s="640" customFormat="1" ht="44.25" customHeight="1" thickTop="1" x14ac:dyDescent="0.2">
      <c r="A8" s="641" t="s">
        <v>167</v>
      </c>
      <c r="B8" s="968" t="s">
        <v>167</v>
      </c>
      <c r="C8" s="970" t="s">
        <v>167</v>
      </c>
      <c r="D8" s="970" t="s">
        <v>167</v>
      </c>
      <c r="E8" s="970" t="s">
        <v>167</v>
      </c>
      <c r="F8" s="970" t="s">
        <v>167</v>
      </c>
    </row>
    <row r="9" spans="1:6" s="640" customFormat="1" ht="44.25" customHeight="1" x14ac:dyDescent="0.2">
      <c r="A9" s="642" t="s">
        <v>180</v>
      </c>
      <c r="B9" s="977"/>
      <c r="C9" s="978"/>
      <c r="D9" s="978"/>
      <c r="E9" s="978"/>
      <c r="F9" s="978"/>
    </row>
    <row r="10" spans="1:6" s="640" customFormat="1" ht="44.25" customHeight="1" thickBot="1" x14ac:dyDescent="0.25">
      <c r="A10" s="637" t="s">
        <v>179</v>
      </c>
      <c r="B10" s="969"/>
      <c r="C10" s="971"/>
      <c r="D10" s="971"/>
      <c r="E10" s="971"/>
      <c r="F10" s="971"/>
    </row>
    <row r="11" spans="1:6" s="640" customFormat="1" ht="45" customHeight="1" thickTop="1" x14ac:dyDescent="0.2">
      <c r="A11" s="525" t="s">
        <v>181</v>
      </c>
      <c r="B11" s="968" t="s">
        <v>168</v>
      </c>
      <c r="C11" s="979" t="s">
        <v>253</v>
      </c>
      <c r="D11" s="979" t="s">
        <v>253</v>
      </c>
      <c r="E11" s="979" t="s">
        <v>253</v>
      </c>
      <c r="F11" s="979" t="s">
        <v>253</v>
      </c>
    </row>
    <row r="12" spans="1:6" s="640" customFormat="1" ht="44.25" customHeight="1" x14ac:dyDescent="0.2">
      <c r="A12" s="643" t="s">
        <v>182</v>
      </c>
      <c r="B12" s="977"/>
      <c r="C12" s="980"/>
      <c r="D12" s="980"/>
      <c r="E12" s="980"/>
      <c r="F12" s="980"/>
    </row>
    <row r="13" spans="1:6" s="640" customFormat="1" ht="44.25" customHeight="1" thickBot="1" x14ac:dyDescent="0.25">
      <c r="A13" s="637" t="s">
        <v>183</v>
      </c>
      <c r="B13" s="969"/>
      <c r="C13" s="644" t="s">
        <v>183</v>
      </c>
      <c r="D13" s="644" t="s">
        <v>183</v>
      </c>
      <c r="E13" s="644" t="s">
        <v>183</v>
      </c>
      <c r="F13" s="644" t="s">
        <v>183</v>
      </c>
    </row>
    <row r="14" spans="1:6" s="640" customFormat="1" ht="44.25" customHeight="1" thickTop="1" thickBot="1" x14ac:dyDescent="0.25">
      <c r="A14" s="645" t="s">
        <v>169</v>
      </c>
      <c r="B14" s="646" t="s">
        <v>169</v>
      </c>
      <c r="C14" s="647" t="s">
        <v>169</v>
      </c>
      <c r="D14" s="647" t="s">
        <v>169</v>
      </c>
      <c r="E14" s="647" t="s">
        <v>169</v>
      </c>
      <c r="F14" s="647" t="s">
        <v>169</v>
      </c>
    </row>
    <row r="15" spans="1:6" s="640" customFormat="1" ht="51" customHeight="1" thickTop="1" thickBot="1" x14ac:dyDescent="0.25">
      <c r="A15" s="645" t="s">
        <v>170</v>
      </c>
      <c r="B15" s="646" t="s">
        <v>170</v>
      </c>
      <c r="C15" s="647" t="s">
        <v>170</v>
      </c>
      <c r="D15" s="647" t="s">
        <v>170</v>
      </c>
      <c r="E15" s="376" t="s">
        <v>439</v>
      </c>
      <c r="F15" s="376" t="s">
        <v>439</v>
      </c>
    </row>
    <row r="16" spans="1:6" s="640" customFormat="1" ht="44.25" customHeight="1" thickTop="1" x14ac:dyDescent="0.2">
      <c r="A16" s="641" t="s">
        <v>184</v>
      </c>
      <c r="B16" s="968" t="s">
        <v>171</v>
      </c>
      <c r="C16" s="970" t="s">
        <v>171</v>
      </c>
      <c r="D16" s="970" t="s">
        <v>171</v>
      </c>
      <c r="E16" s="970" t="s">
        <v>171</v>
      </c>
      <c r="F16" s="970" t="s">
        <v>171</v>
      </c>
    </row>
    <row r="17" spans="1:6" s="640" customFormat="1" ht="44.25" customHeight="1" thickBot="1" x14ac:dyDescent="0.25">
      <c r="A17" s="637" t="s">
        <v>185</v>
      </c>
      <c r="B17" s="969"/>
      <c r="C17" s="971"/>
      <c r="D17" s="971"/>
      <c r="E17" s="971"/>
      <c r="F17" s="971"/>
    </row>
    <row r="18" spans="1:6" s="640" customFormat="1" ht="44.25" customHeight="1" thickTop="1" thickBot="1" x14ac:dyDescent="0.25">
      <c r="A18" s="645" t="s">
        <v>172</v>
      </c>
      <c r="B18" s="646" t="s">
        <v>172</v>
      </c>
      <c r="C18" s="647" t="s">
        <v>172</v>
      </c>
      <c r="D18" s="647" t="s">
        <v>172</v>
      </c>
      <c r="E18" s="647" t="s">
        <v>172</v>
      </c>
      <c r="F18" s="647" t="s">
        <v>172</v>
      </c>
    </row>
    <row r="19" spans="1:6" s="640" customFormat="1" ht="53.25" customHeight="1" thickTop="1" thickBot="1" x14ac:dyDescent="0.25">
      <c r="A19" s="374" t="s">
        <v>173</v>
      </c>
      <c r="B19" s="375" t="s">
        <v>173</v>
      </c>
      <c r="C19" s="376" t="s">
        <v>173</v>
      </c>
      <c r="D19" s="376" t="s">
        <v>173</v>
      </c>
      <c r="E19" s="376" t="s">
        <v>173</v>
      </c>
      <c r="F19" s="376" t="s">
        <v>173</v>
      </c>
    </row>
    <row r="20" spans="1:6" s="640" customFormat="1" ht="44.25" customHeight="1" thickTop="1" x14ac:dyDescent="0.2">
      <c r="A20" s="641" t="s">
        <v>186</v>
      </c>
      <c r="B20" s="972" t="s">
        <v>174</v>
      </c>
      <c r="C20" s="974" t="s">
        <v>174</v>
      </c>
      <c r="D20" s="974" t="s">
        <v>437</v>
      </c>
      <c r="E20" s="974" t="s">
        <v>437</v>
      </c>
      <c r="F20" s="974" t="s">
        <v>437</v>
      </c>
    </row>
    <row r="21" spans="1:6" s="640" customFormat="1" ht="44.25" customHeight="1" thickBot="1" x14ac:dyDescent="0.25">
      <c r="A21" s="637" t="s">
        <v>178</v>
      </c>
      <c r="B21" s="973"/>
      <c r="C21" s="975"/>
      <c r="D21" s="975"/>
      <c r="E21" s="975"/>
      <c r="F21" s="975"/>
    </row>
    <row r="22" spans="1:6" s="640" customFormat="1" ht="44.25" customHeight="1" thickTop="1" thickBot="1" x14ac:dyDescent="0.25">
      <c r="A22" s="645" t="s">
        <v>175</v>
      </c>
      <c r="B22" s="646" t="s">
        <v>175</v>
      </c>
      <c r="C22" s="647" t="s">
        <v>175</v>
      </c>
      <c r="D22" s="647" t="s">
        <v>175</v>
      </c>
      <c r="E22" s="647" t="s">
        <v>175</v>
      </c>
      <c r="F22" s="647" t="s">
        <v>175</v>
      </c>
    </row>
    <row r="23" spans="1:6" s="640" customFormat="1" ht="52.5" customHeight="1" thickTop="1" thickBot="1" x14ac:dyDescent="0.25">
      <c r="A23" s="374" t="s">
        <v>176</v>
      </c>
      <c r="B23" s="375" t="s">
        <v>176</v>
      </c>
      <c r="C23" s="376" t="s">
        <v>176</v>
      </c>
      <c r="D23" s="376" t="s">
        <v>176</v>
      </c>
      <c r="E23" s="376" t="s">
        <v>176</v>
      </c>
      <c r="F23" s="376" t="s">
        <v>695</v>
      </c>
    </row>
    <row r="24" spans="1:6" s="640" customFormat="1" ht="52.5" customHeight="1" thickTop="1" thickBot="1" x14ac:dyDescent="0.25">
      <c r="A24" s="645" t="s">
        <v>177</v>
      </c>
      <c r="B24" s="646" t="s">
        <v>177</v>
      </c>
      <c r="C24" s="647" t="s">
        <v>177</v>
      </c>
      <c r="D24" s="376" t="s">
        <v>438</v>
      </c>
      <c r="E24" s="376" t="s">
        <v>438</v>
      </c>
      <c r="F24" s="376" t="s">
        <v>696</v>
      </c>
    </row>
    <row r="25" spans="1:6" ht="13.5" thickTop="1" x14ac:dyDescent="0.2"/>
    <row r="26" spans="1:6" ht="63" customHeight="1" x14ac:dyDescent="0.2">
      <c r="A26" s="966" t="s">
        <v>432</v>
      </c>
      <c r="B26" s="967"/>
      <c r="C26" s="967"/>
      <c r="D26" s="377"/>
      <c r="E26" s="377"/>
      <c r="F26" s="377"/>
    </row>
  </sheetData>
  <mergeCells count="22">
    <mergeCell ref="F8:F10"/>
    <mergeCell ref="F11:F12"/>
    <mergeCell ref="F16:F17"/>
    <mergeCell ref="F20:F21"/>
    <mergeCell ref="B11:B13"/>
    <mergeCell ref="C11:C12"/>
    <mergeCell ref="D11:D12"/>
    <mergeCell ref="E11:E12"/>
    <mergeCell ref="A1:C1"/>
    <mergeCell ref="B8:B10"/>
    <mergeCell ref="C8:C10"/>
    <mergeCell ref="D8:D10"/>
    <mergeCell ref="E8:E10"/>
    <mergeCell ref="A26:C26"/>
    <mergeCell ref="B16:B17"/>
    <mergeCell ref="C16:C17"/>
    <mergeCell ref="D16:D17"/>
    <mergeCell ref="E16:E17"/>
    <mergeCell ref="B20:B21"/>
    <mergeCell ref="C20:C21"/>
    <mergeCell ref="D20:D21"/>
    <mergeCell ref="E20:E21"/>
  </mergeCells>
  <pageMargins left="0.70866141732283472" right="0.70866141732283472" top="0.74803149606299213" bottom="0.74803149606299213" header="0.31496062992125984" footer="0.31496062992125984"/>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0"/>
  <sheetViews>
    <sheetView topLeftCell="A31" zoomScaleNormal="100" workbookViewId="0">
      <selection sqref="A1:G1"/>
    </sheetView>
  </sheetViews>
  <sheetFormatPr defaultColWidth="9.140625" defaultRowHeight="14.25" x14ac:dyDescent="0.2"/>
  <cols>
    <col min="1" max="1" width="11.42578125" style="527" customWidth="1"/>
    <col min="2" max="2" width="36.7109375" style="546" bestFit="1" customWidth="1"/>
    <col min="3" max="7" width="21.7109375" style="527" customWidth="1"/>
    <col min="8" max="8" width="11.85546875" style="527" bestFit="1" customWidth="1"/>
    <col min="9" max="9" width="20.28515625" style="527" customWidth="1"/>
    <col min="10" max="10" width="15.42578125" style="527" customWidth="1"/>
    <col min="11" max="11" width="15.5703125" style="527" customWidth="1"/>
    <col min="12" max="16384" width="9.140625" style="527"/>
  </cols>
  <sheetData>
    <row r="1" spans="1:7" ht="48.75" customHeight="1" x14ac:dyDescent="0.2">
      <c r="A1" s="780" t="s">
        <v>300</v>
      </c>
      <c r="B1" s="780"/>
      <c r="C1" s="780"/>
      <c r="D1" s="780"/>
      <c r="E1" s="780"/>
      <c r="F1" s="780"/>
      <c r="G1" s="780"/>
    </row>
    <row r="2" spans="1:7" ht="31.5" customHeight="1" x14ac:dyDescent="0.35">
      <c r="A2" s="781" t="s">
        <v>642</v>
      </c>
      <c r="B2" s="781"/>
      <c r="C2" s="781"/>
      <c r="D2" s="781"/>
      <c r="E2" s="781"/>
      <c r="F2" s="781"/>
      <c r="G2" s="781"/>
    </row>
    <row r="3" spans="1:7" s="528" customFormat="1" ht="93.75" x14ac:dyDescent="0.2">
      <c r="A3" s="503" t="s">
        <v>35</v>
      </c>
      <c r="B3" s="503" t="s">
        <v>306</v>
      </c>
      <c r="C3" s="503" t="s">
        <v>301</v>
      </c>
      <c r="D3" s="503" t="s">
        <v>302</v>
      </c>
      <c r="E3" s="504" t="s">
        <v>303</v>
      </c>
      <c r="F3" s="505" t="s">
        <v>304</v>
      </c>
      <c r="G3" s="504" t="s">
        <v>305</v>
      </c>
    </row>
    <row r="4" spans="1:7" s="528" customFormat="1" ht="23.25" customHeight="1" x14ac:dyDescent="0.2">
      <c r="A4" s="529" t="s">
        <v>163</v>
      </c>
      <c r="B4" s="530" t="s">
        <v>294</v>
      </c>
      <c r="C4" s="531">
        <v>351076.33026385785</v>
      </c>
      <c r="D4" s="531">
        <v>47044.321814622963</v>
      </c>
      <c r="E4" s="532">
        <v>398120.65207848081</v>
      </c>
      <c r="F4" s="531">
        <v>136180.56882562867</v>
      </c>
      <c r="G4" s="532">
        <v>534301.22090410953</v>
      </c>
    </row>
    <row r="5" spans="1:7" s="528" customFormat="1" ht="23.25" customHeight="1" x14ac:dyDescent="0.2">
      <c r="A5" s="529"/>
      <c r="B5" s="533" t="s">
        <v>295</v>
      </c>
      <c r="C5" s="534">
        <v>343359.05684641091</v>
      </c>
      <c r="D5" s="534">
        <v>41981.437506132927</v>
      </c>
      <c r="E5" s="535">
        <v>385340.49435254384</v>
      </c>
      <c r="F5" s="534">
        <v>136182.99307431298</v>
      </c>
      <c r="G5" s="535">
        <v>521523.48742685682</v>
      </c>
    </row>
    <row r="6" spans="1:7" s="528" customFormat="1" ht="23.25" customHeight="1" x14ac:dyDescent="0.2">
      <c r="A6" s="536" t="s">
        <v>164</v>
      </c>
      <c r="B6" s="530" t="s">
        <v>294</v>
      </c>
      <c r="C6" s="531">
        <v>374918.88527942903</v>
      </c>
      <c r="D6" s="531">
        <v>49096.394614387456</v>
      </c>
      <c r="E6" s="532">
        <v>424015.27989381645</v>
      </c>
      <c r="F6" s="531">
        <v>185202.28480532157</v>
      </c>
      <c r="G6" s="532">
        <v>609217.56469913805</v>
      </c>
    </row>
    <row r="7" spans="1:7" s="528" customFormat="1" ht="23.25" customHeight="1" x14ac:dyDescent="0.2">
      <c r="A7" s="529"/>
      <c r="B7" s="533" t="s">
        <v>296</v>
      </c>
      <c r="C7" s="534">
        <v>382944.96377054852</v>
      </c>
      <c r="D7" s="534">
        <v>51062.264043754229</v>
      </c>
      <c r="E7" s="535">
        <v>434007.22781430272</v>
      </c>
      <c r="F7" s="534">
        <v>184759.27014311019</v>
      </c>
      <c r="G7" s="535">
        <v>618766.49795741297</v>
      </c>
    </row>
    <row r="8" spans="1:7" s="528" customFormat="1" ht="23.25" customHeight="1" x14ac:dyDescent="0.2">
      <c r="A8" s="536">
        <v>2002</v>
      </c>
      <c r="B8" s="530" t="s">
        <v>294</v>
      </c>
      <c r="C8" s="531">
        <v>377187.9</v>
      </c>
      <c r="D8" s="531">
        <v>57197.2</v>
      </c>
      <c r="E8" s="532">
        <v>434385.10000000003</v>
      </c>
      <c r="F8" s="531">
        <v>174839.4</v>
      </c>
      <c r="G8" s="532">
        <v>609224.5</v>
      </c>
    </row>
    <row r="9" spans="1:7" s="528" customFormat="1" ht="23.25" customHeight="1" x14ac:dyDescent="0.2">
      <c r="A9" s="529"/>
      <c r="B9" s="533" t="s">
        <v>296</v>
      </c>
      <c r="C9" s="534">
        <v>387937.6</v>
      </c>
      <c r="D9" s="534">
        <v>61231</v>
      </c>
      <c r="E9" s="535">
        <v>449168.6</v>
      </c>
      <c r="F9" s="534">
        <v>174839.8</v>
      </c>
      <c r="G9" s="535">
        <v>624008.39999999991</v>
      </c>
    </row>
    <row r="10" spans="1:7" s="528" customFormat="1" ht="23.25" customHeight="1" x14ac:dyDescent="0.2">
      <c r="A10" s="536">
        <v>2003</v>
      </c>
      <c r="B10" s="530" t="s">
        <v>294</v>
      </c>
      <c r="C10" s="531">
        <v>391567.26017800003</v>
      </c>
      <c r="D10" s="531">
        <v>54226.040486999998</v>
      </c>
      <c r="E10" s="532">
        <v>445793.30066500005</v>
      </c>
      <c r="F10" s="531">
        <v>224192.302108</v>
      </c>
      <c r="G10" s="532">
        <v>669985.60277300002</v>
      </c>
    </row>
    <row r="11" spans="1:7" s="528" customFormat="1" ht="23.25" customHeight="1" x14ac:dyDescent="0.2">
      <c r="A11" s="529"/>
      <c r="B11" s="533" t="s">
        <v>296</v>
      </c>
      <c r="C11" s="534">
        <v>406441.71584399999</v>
      </c>
      <c r="D11" s="534">
        <v>59965.32069</v>
      </c>
      <c r="E11" s="535">
        <v>466407.03653400001</v>
      </c>
      <c r="F11" s="534">
        <v>224192.302108</v>
      </c>
      <c r="G11" s="535">
        <v>690599.33864199999</v>
      </c>
    </row>
    <row r="12" spans="1:7" s="528" customFormat="1" ht="23.25" customHeight="1" x14ac:dyDescent="0.2">
      <c r="A12" s="536">
        <v>2004</v>
      </c>
      <c r="B12" s="530" t="s">
        <v>294</v>
      </c>
      <c r="C12" s="531">
        <v>409785.26803844003</v>
      </c>
      <c r="D12" s="531">
        <v>43041.232963000002</v>
      </c>
      <c r="E12" s="532">
        <v>452826.50100144005</v>
      </c>
      <c r="F12" s="531">
        <v>201659.34491399999</v>
      </c>
      <c r="G12" s="532">
        <v>654485.84591544</v>
      </c>
    </row>
    <row r="13" spans="1:7" s="528" customFormat="1" ht="23.25" customHeight="1" x14ac:dyDescent="0.2">
      <c r="A13" s="529"/>
      <c r="B13" s="533" t="s">
        <v>296</v>
      </c>
      <c r="C13" s="534">
        <v>423440.10914524004</v>
      </c>
      <c r="D13" s="534">
        <v>49544.769951419999</v>
      </c>
      <c r="E13" s="535">
        <v>472984.87909666006</v>
      </c>
      <c r="F13" s="534">
        <v>201659.34491399999</v>
      </c>
      <c r="G13" s="535">
        <v>674644.22401066008</v>
      </c>
    </row>
    <row r="14" spans="1:7" s="528" customFormat="1" ht="23.25" customHeight="1" x14ac:dyDescent="0.2">
      <c r="A14" s="536">
        <v>2005</v>
      </c>
      <c r="B14" s="530" t="s">
        <v>294</v>
      </c>
      <c r="C14" s="531">
        <v>422798.54691573</v>
      </c>
      <c r="D14" s="531">
        <v>42950.816733100008</v>
      </c>
      <c r="E14" s="532">
        <v>465749.36364882998</v>
      </c>
      <c r="F14" s="531">
        <v>179611.50438500001</v>
      </c>
      <c r="G14" s="532">
        <v>645360.86803382996</v>
      </c>
    </row>
    <row r="15" spans="1:7" s="528" customFormat="1" ht="23.25" customHeight="1" x14ac:dyDescent="0.2">
      <c r="A15" s="529"/>
      <c r="B15" s="533" t="s">
        <v>296</v>
      </c>
      <c r="C15" s="534">
        <v>435129.50344023999</v>
      </c>
      <c r="D15" s="534">
        <v>49211.060547190005</v>
      </c>
      <c r="E15" s="535">
        <v>484340.56398743001</v>
      </c>
      <c r="F15" s="534">
        <v>179611.50438500001</v>
      </c>
      <c r="G15" s="535">
        <v>663952.06837243005</v>
      </c>
    </row>
    <row r="16" spans="1:7" s="528" customFormat="1" ht="23.25" customHeight="1" x14ac:dyDescent="0.2">
      <c r="A16" s="536">
        <v>2006</v>
      </c>
      <c r="B16" s="530" t="s">
        <v>294</v>
      </c>
      <c r="C16" s="531">
        <v>428154.44683241006</v>
      </c>
      <c r="D16" s="531">
        <v>34261.795250030002</v>
      </c>
      <c r="E16" s="532">
        <v>462416.24208244006</v>
      </c>
      <c r="F16" s="531">
        <v>188924.80579700001</v>
      </c>
      <c r="G16" s="532">
        <v>651341.04787944001</v>
      </c>
    </row>
    <row r="17" spans="1:12" s="528" customFormat="1" ht="23.25" customHeight="1" x14ac:dyDescent="0.2">
      <c r="A17" s="529"/>
      <c r="B17" s="533" t="s">
        <v>296</v>
      </c>
      <c r="C17" s="534">
        <v>439411.76397941005</v>
      </c>
      <c r="D17" s="534">
        <v>37896.348458990004</v>
      </c>
      <c r="E17" s="535">
        <v>477308.11243840004</v>
      </c>
      <c r="F17" s="534">
        <v>188924.80579700001</v>
      </c>
      <c r="G17" s="535">
        <v>666232.91823539999</v>
      </c>
    </row>
    <row r="18" spans="1:12" s="528" customFormat="1" ht="23.25" customHeight="1" x14ac:dyDescent="0.2">
      <c r="A18" s="536">
        <v>2007</v>
      </c>
      <c r="B18" s="530" t="s">
        <v>294</v>
      </c>
      <c r="C18" s="531">
        <v>445309.054</v>
      </c>
      <c r="D18" s="531">
        <v>49418.881625000002</v>
      </c>
      <c r="E18" s="532">
        <v>494727.93562499998</v>
      </c>
      <c r="F18" s="531">
        <v>189098.64535599999</v>
      </c>
      <c r="G18" s="532">
        <v>683826.58098099998</v>
      </c>
    </row>
    <row r="19" spans="1:12" s="528" customFormat="1" ht="23.25" customHeight="1" x14ac:dyDescent="0.2">
      <c r="A19" s="529"/>
      <c r="B19" s="533" t="s">
        <v>296</v>
      </c>
      <c r="C19" s="534">
        <v>456471.72175299999</v>
      </c>
      <c r="D19" s="534">
        <v>55770.822166999998</v>
      </c>
      <c r="E19" s="535">
        <v>512242.54391999997</v>
      </c>
      <c r="F19" s="534">
        <v>189098.64535599999</v>
      </c>
      <c r="G19" s="535">
        <v>701341.18927600002</v>
      </c>
    </row>
    <row r="20" spans="1:12" s="528" customFormat="1" ht="23.25" customHeight="1" x14ac:dyDescent="0.2">
      <c r="A20" s="536">
        <v>2008</v>
      </c>
      <c r="B20" s="530" t="s">
        <v>294</v>
      </c>
      <c r="C20" s="531">
        <v>468491.23576200003</v>
      </c>
      <c r="D20" s="531">
        <v>64134.375315999998</v>
      </c>
      <c r="E20" s="532">
        <v>532625.61107800005</v>
      </c>
      <c r="F20" s="531">
        <v>198212.46984899999</v>
      </c>
      <c r="G20" s="532">
        <v>730838.08092700003</v>
      </c>
    </row>
    <row r="21" spans="1:12" s="528" customFormat="1" ht="23.25" customHeight="1" x14ac:dyDescent="0.2">
      <c r="A21" s="529"/>
      <c r="B21" s="533" t="s">
        <v>296</v>
      </c>
      <c r="C21" s="534">
        <v>484938.10953399999</v>
      </c>
      <c r="D21" s="534">
        <v>69120.672735</v>
      </c>
      <c r="E21" s="535">
        <v>554058.78226899996</v>
      </c>
      <c r="F21" s="534">
        <v>198213.65577400001</v>
      </c>
      <c r="G21" s="535">
        <v>752272.43804299994</v>
      </c>
    </row>
    <row r="22" spans="1:12" s="528" customFormat="1" ht="23.25" customHeight="1" x14ac:dyDescent="0.2">
      <c r="A22" s="536">
        <v>2009</v>
      </c>
      <c r="B22" s="530" t="s">
        <v>294</v>
      </c>
      <c r="C22" s="531">
        <v>486759.23554000002</v>
      </c>
      <c r="D22" s="531">
        <v>50588.620181999999</v>
      </c>
      <c r="E22" s="532">
        <v>537347.85572200001</v>
      </c>
      <c r="F22" s="531">
        <v>215245.47041499999</v>
      </c>
      <c r="G22" s="532">
        <v>752593.326137</v>
      </c>
    </row>
    <row r="23" spans="1:12" s="528" customFormat="1" ht="23.25" customHeight="1" x14ac:dyDescent="0.2">
      <c r="A23" s="529"/>
      <c r="B23" s="533" t="s">
        <v>296</v>
      </c>
      <c r="C23" s="534">
        <v>503686.02162700001</v>
      </c>
      <c r="D23" s="534">
        <v>53704.459340000001</v>
      </c>
      <c r="E23" s="535">
        <v>557390.48096700001</v>
      </c>
      <c r="F23" s="534">
        <v>215249.95971</v>
      </c>
      <c r="G23" s="535">
        <v>772640.44067699998</v>
      </c>
    </row>
    <row r="24" spans="1:12" s="528" customFormat="1" ht="23.25" customHeight="1" x14ac:dyDescent="0.2">
      <c r="A24" s="536">
        <v>2010</v>
      </c>
      <c r="B24" s="530" t="s">
        <v>294</v>
      </c>
      <c r="C24" s="531">
        <v>497560.58742196998</v>
      </c>
      <c r="D24" s="531">
        <v>45648.762253000001</v>
      </c>
      <c r="E24" s="532">
        <v>543209.34967497003</v>
      </c>
      <c r="F24" s="531">
        <v>258588.717443</v>
      </c>
      <c r="G24" s="532">
        <v>801798.06711796997</v>
      </c>
    </row>
    <row r="25" spans="1:12" ht="26.25" customHeight="1" x14ac:dyDescent="0.2">
      <c r="A25" s="529"/>
      <c r="B25" s="533" t="s">
        <v>296</v>
      </c>
      <c r="C25" s="534">
        <v>512313.21155996999</v>
      </c>
      <c r="D25" s="534">
        <v>52066.006456000003</v>
      </c>
      <c r="E25" s="535">
        <v>564379.21801596996</v>
      </c>
      <c r="F25" s="534">
        <v>258595.519306</v>
      </c>
      <c r="G25" s="535">
        <v>822974.73732196994</v>
      </c>
    </row>
    <row r="26" spans="1:12" s="528" customFormat="1" ht="23.25" customHeight="1" x14ac:dyDescent="0.2">
      <c r="A26" s="536">
        <v>2011</v>
      </c>
      <c r="B26" s="530" t="s">
        <v>294</v>
      </c>
      <c r="C26" s="531">
        <v>490502.51776700001</v>
      </c>
      <c r="D26" s="531">
        <v>42091.266470000002</v>
      </c>
      <c r="E26" s="532">
        <v>532593.78423700004</v>
      </c>
      <c r="F26" s="531">
        <v>209985.23833399999</v>
      </c>
      <c r="G26" s="532">
        <v>742579.02257100004</v>
      </c>
    </row>
    <row r="27" spans="1:12" ht="26.25" customHeight="1" x14ac:dyDescent="0.2">
      <c r="A27" s="529"/>
      <c r="B27" s="533" t="s">
        <v>296</v>
      </c>
      <c r="C27" s="534">
        <v>500664.12143</v>
      </c>
      <c r="D27" s="534">
        <v>41603.341029000003</v>
      </c>
      <c r="E27" s="535">
        <v>542267.46245900006</v>
      </c>
      <c r="F27" s="534">
        <v>209985.23833399999</v>
      </c>
      <c r="G27" s="535">
        <v>752252.70079300005</v>
      </c>
    </row>
    <row r="28" spans="1:12" s="528" customFormat="1" ht="23.25" customHeight="1" x14ac:dyDescent="0.2">
      <c r="A28" s="536">
        <v>2012</v>
      </c>
      <c r="B28" s="530" t="s">
        <v>294</v>
      </c>
      <c r="C28" s="531">
        <v>503471.46114999999</v>
      </c>
      <c r="D28" s="531">
        <v>36387.667044000002</v>
      </c>
      <c r="E28" s="532">
        <v>539859.12819399999</v>
      </c>
      <c r="F28" s="531">
        <v>239184.135079</v>
      </c>
      <c r="G28" s="532">
        <v>779043.26327300002</v>
      </c>
      <c r="I28" s="527"/>
      <c r="J28" s="527"/>
      <c r="K28" s="527"/>
    </row>
    <row r="29" spans="1:12" ht="26.25" customHeight="1" x14ac:dyDescent="0.2">
      <c r="A29" s="529"/>
      <c r="B29" s="533" t="s">
        <v>296</v>
      </c>
      <c r="C29" s="534">
        <v>517749.11658099998</v>
      </c>
      <c r="D29" s="534">
        <v>39664.764673999998</v>
      </c>
      <c r="E29" s="535">
        <v>557413.88125500001</v>
      </c>
      <c r="F29" s="534">
        <v>239197.31956999999</v>
      </c>
      <c r="G29" s="535">
        <v>796611.20082499995</v>
      </c>
      <c r="I29" s="528"/>
      <c r="J29" s="528"/>
      <c r="K29" s="528"/>
      <c r="L29" s="528"/>
    </row>
    <row r="30" spans="1:12" s="528" customFormat="1" ht="23.25" customHeight="1" x14ac:dyDescent="0.2">
      <c r="A30" s="536">
        <v>2013</v>
      </c>
      <c r="B30" s="530" t="s">
        <v>294</v>
      </c>
      <c r="C30" s="537">
        <v>517330.24900499999</v>
      </c>
      <c r="D30" s="537">
        <v>43726.102265000001</v>
      </c>
      <c r="E30" s="538">
        <v>561056.35126999998</v>
      </c>
      <c r="F30" s="537">
        <v>204556.45504</v>
      </c>
      <c r="G30" s="538">
        <v>765612.80631000001</v>
      </c>
    </row>
    <row r="31" spans="1:12" ht="26.25" customHeight="1" x14ac:dyDescent="0.2">
      <c r="A31" s="529"/>
      <c r="B31" s="533" t="s">
        <v>296</v>
      </c>
      <c r="C31" s="539">
        <v>528667.88731899997</v>
      </c>
      <c r="D31" s="539">
        <v>46932.481159999996</v>
      </c>
      <c r="E31" s="540">
        <v>575600.36847899994</v>
      </c>
      <c r="F31" s="539">
        <v>204568.05638600001</v>
      </c>
      <c r="G31" s="540">
        <v>780168.42486499995</v>
      </c>
      <c r="I31" s="528"/>
      <c r="J31" s="528"/>
      <c r="K31" s="528"/>
      <c r="L31" s="528"/>
    </row>
    <row r="32" spans="1:12" s="528" customFormat="1" ht="23.25" customHeight="1" x14ac:dyDescent="0.2">
      <c r="A32" s="536">
        <v>2014</v>
      </c>
      <c r="B32" s="530" t="s">
        <v>294</v>
      </c>
      <c r="C32" s="537">
        <v>534862.49771200004</v>
      </c>
      <c r="D32" s="537">
        <v>54566.341743999998</v>
      </c>
      <c r="E32" s="538">
        <v>589428.83945600002</v>
      </c>
      <c r="F32" s="537">
        <v>235664.312768</v>
      </c>
      <c r="G32" s="538">
        <v>825093.15222399996</v>
      </c>
    </row>
    <row r="33" spans="1:13" ht="26.25" customHeight="1" x14ac:dyDescent="0.2">
      <c r="A33" s="529"/>
      <c r="B33" s="533" t="s">
        <v>296</v>
      </c>
      <c r="C33" s="539">
        <v>546300.11852100003</v>
      </c>
      <c r="D33" s="539">
        <v>56917.770743000001</v>
      </c>
      <c r="E33" s="540">
        <v>603217.889264</v>
      </c>
      <c r="F33" s="539">
        <v>235677.44559799999</v>
      </c>
      <c r="G33" s="540">
        <v>838895.33486199996</v>
      </c>
      <c r="I33" s="528"/>
      <c r="J33" s="528"/>
      <c r="K33" s="528"/>
      <c r="L33" s="528"/>
    </row>
    <row r="34" spans="1:13" s="528" customFormat="1" ht="23.25" customHeight="1" x14ac:dyDescent="0.2">
      <c r="A34" s="536" t="s">
        <v>454</v>
      </c>
      <c r="B34" s="530" t="s">
        <v>294</v>
      </c>
      <c r="C34" s="541">
        <v>574463.03726100002</v>
      </c>
      <c r="D34" s="541">
        <v>40229.520138</v>
      </c>
      <c r="E34" s="542">
        <v>614692.55739900004</v>
      </c>
      <c r="F34" s="541">
        <v>232620.31680199999</v>
      </c>
      <c r="G34" s="542">
        <v>847312.87420099997</v>
      </c>
    </row>
    <row r="35" spans="1:13" ht="26.25" customHeight="1" x14ac:dyDescent="0.2">
      <c r="A35" s="529"/>
      <c r="B35" s="533" t="s">
        <v>296</v>
      </c>
      <c r="C35" s="543">
        <v>583646.24591499998</v>
      </c>
      <c r="D35" s="543">
        <v>42024.933199999999</v>
      </c>
      <c r="E35" s="544">
        <v>625671.17911499995</v>
      </c>
      <c r="F35" s="543">
        <v>232620.31680199999</v>
      </c>
      <c r="G35" s="544">
        <v>858291.49591699999</v>
      </c>
      <c r="I35" s="528"/>
      <c r="J35" s="528"/>
      <c r="K35" s="528"/>
      <c r="L35" s="528"/>
    </row>
    <row r="36" spans="1:13" ht="26.25" customHeight="1" x14ac:dyDescent="0.2">
      <c r="A36" s="536">
        <v>2016</v>
      </c>
      <c r="B36" s="530" t="s">
        <v>294</v>
      </c>
      <c r="C36" s="541">
        <v>565870.07299400005</v>
      </c>
      <c r="D36" s="541">
        <v>39957.444775000004</v>
      </c>
      <c r="E36" s="542">
        <v>605827.51776900003</v>
      </c>
      <c r="F36" s="541">
        <v>218485.23378400001</v>
      </c>
      <c r="G36" s="542">
        <v>824312.75155299995</v>
      </c>
    </row>
    <row r="37" spans="1:13" ht="26.25" customHeight="1" x14ac:dyDescent="0.2">
      <c r="A37" s="529"/>
      <c r="B37" s="533" t="s">
        <v>296</v>
      </c>
      <c r="C37" s="543">
        <v>579363.95191299997</v>
      </c>
      <c r="D37" s="543">
        <v>41997.689023999999</v>
      </c>
      <c r="E37" s="544">
        <v>621361.64093699993</v>
      </c>
      <c r="F37" s="543">
        <v>218485.23378400001</v>
      </c>
      <c r="G37" s="544">
        <v>839846.87472099997</v>
      </c>
    </row>
    <row r="38" spans="1:13" ht="26.25" customHeight="1" x14ac:dyDescent="0.2">
      <c r="A38" s="536" t="s">
        <v>566</v>
      </c>
      <c r="B38" s="530" t="s">
        <v>294</v>
      </c>
      <c r="C38" s="541">
        <v>565694.23581400001</v>
      </c>
      <c r="D38" s="541">
        <v>41094.502288000003</v>
      </c>
      <c r="E38" s="542">
        <v>606788.73810199997</v>
      </c>
      <c r="F38" s="541">
        <v>254495.64770599999</v>
      </c>
      <c r="G38" s="542">
        <v>861284.38580799999</v>
      </c>
    </row>
    <row r="39" spans="1:13" ht="26.25" customHeight="1" x14ac:dyDescent="0.25">
      <c r="A39" s="529"/>
      <c r="B39" s="533" t="s">
        <v>296</v>
      </c>
      <c r="C39" s="543">
        <v>582062.06733600004</v>
      </c>
      <c r="D39" s="543">
        <v>43902.599184999999</v>
      </c>
      <c r="E39" s="544">
        <v>625964.66652099998</v>
      </c>
      <c r="F39" s="543">
        <v>253924.61084800001</v>
      </c>
      <c r="G39" s="544">
        <v>879889.27736900002</v>
      </c>
      <c r="I39" s="564"/>
      <c r="J39" s="564"/>
      <c r="L39" s="564"/>
      <c r="M39" s="564"/>
    </row>
    <row r="40" spans="1:13" ht="26.25" customHeight="1" x14ac:dyDescent="0.25">
      <c r="A40" s="536">
        <v>2018</v>
      </c>
      <c r="B40" s="530" t="s">
        <v>294</v>
      </c>
      <c r="C40" s="541">
        <v>575506.54793999996</v>
      </c>
      <c r="D40" s="541">
        <v>49047.504226999998</v>
      </c>
      <c r="E40" s="542">
        <v>624554.05216700002</v>
      </c>
      <c r="F40" s="541">
        <v>227815.77253300001</v>
      </c>
      <c r="G40" s="542">
        <v>852369.8247</v>
      </c>
      <c r="I40" s="564"/>
      <c r="J40" s="564"/>
      <c r="L40" s="564"/>
      <c r="M40" s="564"/>
    </row>
    <row r="41" spans="1:13" ht="26.25" customHeight="1" x14ac:dyDescent="0.25">
      <c r="A41" s="529"/>
      <c r="B41" s="533" t="s">
        <v>296</v>
      </c>
      <c r="C41" s="543">
        <v>588920.43657000002</v>
      </c>
      <c r="D41" s="543">
        <v>52453.098995</v>
      </c>
      <c r="E41" s="544">
        <v>641373.53556500003</v>
      </c>
      <c r="F41" s="543">
        <v>227945.75748999999</v>
      </c>
      <c r="G41" s="544">
        <v>869319.29305500002</v>
      </c>
      <c r="I41" s="564"/>
      <c r="J41" s="564"/>
      <c r="L41" s="564"/>
      <c r="M41" s="564"/>
    </row>
    <row r="42" spans="1:13" ht="26.25" customHeight="1" x14ac:dyDescent="0.25">
      <c r="A42" s="536">
        <v>2019</v>
      </c>
      <c r="B42" s="530" t="s">
        <v>294</v>
      </c>
      <c r="C42" s="541">
        <v>588286.87291000003</v>
      </c>
      <c r="D42" s="541">
        <v>49703.695999000003</v>
      </c>
      <c r="E42" s="542">
        <v>637990.56890900002</v>
      </c>
      <c r="F42" s="541">
        <v>231508.42199599999</v>
      </c>
      <c r="G42" s="542">
        <v>869498.99090500001</v>
      </c>
      <c r="I42" s="564"/>
      <c r="J42" s="564"/>
      <c r="L42" s="564"/>
      <c r="M42" s="564"/>
    </row>
    <row r="43" spans="1:13" ht="26.25" customHeight="1" x14ac:dyDescent="0.25">
      <c r="A43" s="529"/>
      <c r="B43" s="533" t="s">
        <v>296</v>
      </c>
      <c r="C43" s="543">
        <v>618807.33097799995</v>
      </c>
      <c r="D43" s="543">
        <v>53998.520791000003</v>
      </c>
      <c r="E43" s="544">
        <v>672805.85176899994</v>
      </c>
      <c r="F43" s="543">
        <v>231508.60792000001</v>
      </c>
      <c r="G43" s="544">
        <v>904314.45968900004</v>
      </c>
      <c r="I43" s="564"/>
      <c r="J43" s="564"/>
      <c r="L43" s="564"/>
      <c r="M43" s="564"/>
    </row>
    <row r="44" spans="1:13" ht="26.25" customHeight="1" x14ac:dyDescent="0.25">
      <c r="A44" s="536">
        <v>2020</v>
      </c>
      <c r="B44" s="530" t="s">
        <v>294</v>
      </c>
      <c r="C44" s="541">
        <v>595937.78192500002</v>
      </c>
      <c r="D44" s="541">
        <v>52073.560149999998</v>
      </c>
      <c r="E44" s="542">
        <v>648011.34207500005</v>
      </c>
      <c r="F44" s="541">
        <v>228909.264482</v>
      </c>
      <c r="G44" s="542">
        <v>876920.60655699996</v>
      </c>
      <c r="I44" s="564"/>
      <c r="J44" s="564"/>
      <c r="L44" s="564"/>
      <c r="M44" s="564"/>
    </row>
    <row r="45" spans="1:13" ht="26.25" customHeight="1" x14ac:dyDescent="0.25">
      <c r="A45" s="529"/>
      <c r="B45" s="533" t="s">
        <v>296</v>
      </c>
      <c r="C45" s="543">
        <v>613287.33566700004</v>
      </c>
      <c r="D45" s="543">
        <v>46840.575551000002</v>
      </c>
      <c r="E45" s="544">
        <v>660127.91121799999</v>
      </c>
      <c r="F45" s="543">
        <v>228909.264482</v>
      </c>
      <c r="G45" s="544">
        <v>889037.17570000002</v>
      </c>
      <c r="I45" s="564"/>
      <c r="J45" s="564"/>
      <c r="L45" s="564"/>
      <c r="M45" s="564"/>
    </row>
    <row r="46" spans="1:13" ht="26.25" customHeight="1" x14ac:dyDescent="0.25">
      <c r="A46" s="536">
        <v>2021</v>
      </c>
      <c r="B46" s="530" t="s">
        <v>294</v>
      </c>
      <c r="C46" s="541">
        <v>596755.40610200004</v>
      </c>
      <c r="D46" s="541">
        <v>48317.075917000002</v>
      </c>
      <c r="E46" s="542">
        <v>645072.48201899999</v>
      </c>
      <c r="F46" s="541">
        <v>244835.79631400001</v>
      </c>
      <c r="G46" s="542">
        <v>889908.27833300002</v>
      </c>
      <c r="I46" s="564"/>
      <c r="J46" s="564"/>
      <c r="L46" s="564"/>
      <c r="M46" s="564"/>
    </row>
    <row r="47" spans="1:13" ht="26.25" customHeight="1" x14ac:dyDescent="0.25">
      <c r="A47" s="529"/>
      <c r="B47" s="533" t="s">
        <v>296</v>
      </c>
      <c r="C47" s="543">
        <v>606712.656541</v>
      </c>
      <c r="D47" s="543">
        <v>47348.463062000003</v>
      </c>
      <c r="E47" s="544">
        <v>654061.119603</v>
      </c>
      <c r="F47" s="543">
        <v>244835.79631400001</v>
      </c>
      <c r="G47" s="544">
        <v>898896.91591700003</v>
      </c>
      <c r="I47" s="564"/>
      <c r="J47" s="564"/>
      <c r="L47" s="564"/>
      <c r="M47" s="564"/>
    </row>
    <row r="48" spans="1:13" s="545" customFormat="1" ht="23.25" customHeight="1" x14ac:dyDescent="0.25">
      <c r="A48" s="782" t="s">
        <v>165</v>
      </c>
      <c r="B48" s="783"/>
      <c r="C48" s="783"/>
      <c r="D48" s="783"/>
      <c r="E48" s="783"/>
      <c r="F48" s="783"/>
      <c r="G48" s="784"/>
      <c r="I48" s="564"/>
      <c r="J48" s="564"/>
      <c r="K48" s="527"/>
      <c r="L48" s="564"/>
      <c r="M48" s="564"/>
    </row>
    <row r="49" spans="1:13" s="545" customFormat="1" ht="45.75" customHeight="1" x14ac:dyDescent="0.25">
      <c r="A49" s="788" t="s">
        <v>551</v>
      </c>
      <c r="B49" s="789"/>
      <c r="C49" s="789"/>
      <c r="D49" s="789"/>
      <c r="E49" s="789"/>
      <c r="F49" s="789"/>
      <c r="G49" s="790"/>
      <c r="I49" s="564"/>
      <c r="J49" s="564"/>
      <c r="K49" s="527"/>
      <c r="L49" s="564"/>
      <c r="M49" s="564"/>
    </row>
    <row r="50" spans="1:13" ht="42" customHeight="1" x14ac:dyDescent="0.2">
      <c r="A50" s="785" t="s">
        <v>597</v>
      </c>
      <c r="B50" s="786"/>
      <c r="C50" s="786"/>
      <c r="D50" s="786"/>
      <c r="E50" s="786"/>
      <c r="F50" s="786"/>
      <c r="G50" s="787"/>
    </row>
    <row r="51" spans="1:13" x14ac:dyDescent="0.2">
      <c r="A51" s="545"/>
      <c r="C51" s="547"/>
      <c r="D51" s="547"/>
      <c r="E51" s="547"/>
      <c r="F51" s="547"/>
      <c r="G51" s="547"/>
    </row>
    <row r="52" spans="1:13" x14ac:dyDescent="0.2">
      <c r="C52" s="547"/>
      <c r="D52" s="547"/>
      <c r="E52" s="547"/>
      <c r="F52" s="547"/>
      <c r="G52" s="547"/>
    </row>
    <row r="53" spans="1:13" x14ac:dyDescent="0.2">
      <c r="C53" s="547"/>
      <c r="D53" s="547"/>
      <c r="E53" s="547"/>
      <c r="F53" s="547"/>
      <c r="G53" s="547"/>
    </row>
    <row r="54" spans="1:13" x14ac:dyDescent="0.2">
      <c r="C54" s="547"/>
      <c r="D54" s="547"/>
      <c r="E54" s="547"/>
      <c r="F54" s="547"/>
      <c r="G54" s="547"/>
    </row>
    <row r="55" spans="1:13" x14ac:dyDescent="0.2">
      <c r="C55" s="547"/>
      <c r="D55" s="547"/>
      <c r="E55" s="547"/>
      <c r="F55" s="547"/>
      <c r="G55" s="547"/>
    </row>
    <row r="58" spans="1:13" x14ac:dyDescent="0.2">
      <c r="H58" s="743"/>
    </row>
    <row r="59" spans="1:13" x14ac:dyDescent="0.2">
      <c r="H59" s="743"/>
    </row>
    <row r="60" spans="1:13" x14ac:dyDescent="0.2">
      <c r="H60" s="743"/>
    </row>
    <row r="61" spans="1:13" x14ac:dyDescent="0.2">
      <c r="H61" s="743"/>
    </row>
    <row r="62" spans="1:13" x14ac:dyDescent="0.2">
      <c r="H62" s="743"/>
    </row>
    <row r="63" spans="1:13" x14ac:dyDescent="0.2">
      <c r="H63" s="743"/>
    </row>
    <row r="65" spans="8:8" x14ac:dyDescent="0.2">
      <c r="H65" s="743"/>
    </row>
    <row r="66" spans="8:8" x14ac:dyDescent="0.2">
      <c r="H66" s="743"/>
    </row>
    <row r="67" spans="8:8" x14ac:dyDescent="0.2">
      <c r="H67" s="743"/>
    </row>
    <row r="68" spans="8:8" x14ac:dyDescent="0.2">
      <c r="H68" s="743"/>
    </row>
    <row r="69" spans="8:8" x14ac:dyDescent="0.2">
      <c r="H69" s="743"/>
    </row>
    <row r="70" spans="8:8" x14ac:dyDescent="0.2">
      <c r="H70" s="743"/>
    </row>
  </sheetData>
  <mergeCells count="5">
    <mergeCell ref="A1:G1"/>
    <mergeCell ref="A2:G2"/>
    <mergeCell ref="A48:G48"/>
    <mergeCell ref="A50:G50"/>
    <mergeCell ref="A49:G49"/>
  </mergeCells>
  <pageMargins left="0.70866141732283472" right="0.70866141732283472" top="0.74803149606299213" bottom="0.74803149606299213" header="0.31496062992125984" footer="0.31496062992125984"/>
  <pageSetup paperSize="9"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1"/>
  <sheetViews>
    <sheetView zoomScaleNormal="100" workbookViewId="0">
      <selection activeCell="A3" sqref="A3:A4"/>
    </sheetView>
  </sheetViews>
  <sheetFormatPr defaultColWidth="9.140625" defaultRowHeight="12.75" x14ac:dyDescent="0.2"/>
  <cols>
    <col min="1" max="1" width="46.85546875" style="425" customWidth="1"/>
    <col min="2" max="8" width="18.42578125" style="425" customWidth="1"/>
    <col min="9" max="9" width="4.7109375" style="425" customWidth="1"/>
    <col min="10" max="16384" width="9.140625" style="425"/>
  </cols>
  <sheetData>
    <row r="1" spans="1:8" s="423" customFormat="1" ht="41.1" customHeight="1" x14ac:dyDescent="0.3">
      <c r="A1" s="794" t="s">
        <v>300</v>
      </c>
      <c r="B1" s="794"/>
      <c r="C1" s="794"/>
      <c r="D1" s="794"/>
      <c r="E1" s="794"/>
      <c r="F1" s="794"/>
      <c r="G1" s="794"/>
      <c r="H1" s="794"/>
    </row>
    <row r="2" spans="1:8" s="424" customFormat="1" ht="49.5" customHeight="1" x14ac:dyDescent="0.15">
      <c r="A2" s="795" t="s">
        <v>643</v>
      </c>
      <c r="B2" s="795"/>
      <c r="C2" s="795"/>
      <c r="D2" s="795"/>
      <c r="E2" s="795"/>
      <c r="F2" s="795"/>
      <c r="G2" s="795"/>
      <c r="H2" s="795"/>
    </row>
    <row r="3" spans="1:8" s="424" customFormat="1" ht="30.75" customHeight="1" x14ac:dyDescent="0.15">
      <c r="A3" s="796" t="s">
        <v>33</v>
      </c>
      <c r="B3" s="798" t="s">
        <v>598</v>
      </c>
      <c r="C3" s="799"/>
      <c r="D3" s="798" t="s">
        <v>620</v>
      </c>
      <c r="E3" s="799"/>
      <c r="F3" s="798" t="s">
        <v>645</v>
      </c>
      <c r="G3" s="800"/>
      <c r="H3" s="801"/>
    </row>
    <row r="4" spans="1:8" s="424" customFormat="1" ht="81.75" customHeight="1" x14ac:dyDescent="0.15">
      <c r="A4" s="797"/>
      <c r="B4" s="559" t="s">
        <v>618</v>
      </c>
      <c r="C4" s="559" t="s">
        <v>619</v>
      </c>
      <c r="D4" s="559" t="s">
        <v>644</v>
      </c>
      <c r="E4" s="559" t="s">
        <v>654</v>
      </c>
      <c r="F4" s="559" t="s">
        <v>646</v>
      </c>
      <c r="G4" s="559" t="s">
        <v>647</v>
      </c>
      <c r="H4" s="560" t="s">
        <v>648</v>
      </c>
    </row>
    <row r="5" spans="1:8" s="424" customFormat="1" ht="30" x14ac:dyDescent="0.15">
      <c r="A5" s="500" t="s">
        <v>32</v>
      </c>
      <c r="B5" s="716">
        <v>2371.4</v>
      </c>
      <c r="C5" s="716">
        <v>2334.1586470000002</v>
      </c>
      <c r="D5" s="716">
        <v>2238.3000000000002</v>
      </c>
      <c r="E5" s="716">
        <v>2221.8638289999999</v>
      </c>
      <c r="F5" s="716">
        <v>2286.1</v>
      </c>
      <c r="G5" s="716">
        <v>2294.9</v>
      </c>
      <c r="H5" s="716">
        <v>2284.8000000000002</v>
      </c>
    </row>
    <row r="6" spans="1:8" s="424" customFormat="1" ht="45" x14ac:dyDescent="0.15">
      <c r="A6" s="493" t="s">
        <v>31</v>
      </c>
      <c r="B6" s="717">
        <v>570.79999999999995</v>
      </c>
      <c r="C6" s="717">
        <v>570.81667500000003</v>
      </c>
      <c r="D6" s="717">
        <v>572.79999999999995</v>
      </c>
      <c r="E6" s="717">
        <v>572.81287799999996</v>
      </c>
      <c r="F6" s="717">
        <v>609.6</v>
      </c>
      <c r="G6" s="717">
        <v>619.5</v>
      </c>
      <c r="H6" s="717">
        <v>552</v>
      </c>
    </row>
    <row r="7" spans="1:8" s="424" customFormat="1" ht="15" x14ac:dyDescent="0.15">
      <c r="A7" s="493" t="s">
        <v>30</v>
      </c>
      <c r="B7" s="717">
        <v>116948.4</v>
      </c>
      <c r="C7" s="717">
        <v>117938.640791</v>
      </c>
      <c r="D7" s="717">
        <v>118080.8</v>
      </c>
      <c r="E7" s="717">
        <v>119071.154562</v>
      </c>
      <c r="F7" s="717">
        <v>119993.1</v>
      </c>
      <c r="G7" s="717">
        <v>119663.5</v>
      </c>
      <c r="H7" s="717">
        <v>121176.7</v>
      </c>
    </row>
    <row r="8" spans="1:8" s="424" customFormat="1" ht="15" x14ac:dyDescent="0.15">
      <c r="A8" s="493" t="s">
        <v>29</v>
      </c>
      <c r="B8" s="717">
        <v>26083.3</v>
      </c>
      <c r="C8" s="717">
        <v>26092.233401000001</v>
      </c>
      <c r="D8" s="717">
        <v>25878</v>
      </c>
      <c r="E8" s="717">
        <v>25886.81496</v>
      </c>
      <c r="F8" s="717">
        <v>25286.6</v>
      </c>
      <c r="G8" s="717">
        <v>25993</v>
      </c>
      <c r="H8" s="717">
        <v>27025.8</v>
      </c>
    </row>
    <row r="9" spans="1:8" s="424" customFormat="1" ht="15" x14ac:dyDescent="0.15">
      <c r="A9" s="493" t="s">
        <v>28</v>
      </c>
      <c r="B9" s="717">
        <v>19824.8</v>
      </c>
      <c r="C9" s="717">
        <v>19808.920741999998</v>
      </c>
      <c r="D9" s="717">
        <v>20446.3</v>
      </c>
      <c r="E9" s="717">
        <v>20446.291580000001</v>
      </c>
      <c r="F9" s="717">
        <v>20763.7</v>
      </c>
      <c r="G9" s="717">
        <v>21796.3</v>
      </c>
      <c r="H9" s="717">
        <v>20327.400000000001</v>
      </c>
    </row>
    <row r="10" spans="1:8" s="424" customFormat="1" ht="15" x14ac:dyDescent="0.15">
      <c r="A10" s="493" t="s">
        <v>27</v>
      </c>
      <c r="B10" s="717">
        <v>8207.2000000000007</v>
      </c>
      <c r="C10" s="717">
        <v>8207.2344140000005</v>
      </c>
      <c r="D10" s="717">
        <v>8466.9</v>
      </c>
      <c r="E10" s="717">
        <v>8466.9464900000003</v>
      </c>
      <c r="F10" s="717">
        <v>8766.7999999999993</v>
      </c>
      <c r="G10" s="717">
        <v>8816.4</v>
      </c>
      <c r="H10" s="717">
        <v>8644.7999999999993</v>
      </c>
    </row>
    <row r="11" spans="1:8" s="424" customFormat="1" ht="15" x14ac:dyDescent="0.15">
      <c r="A11" s="493" t="s">
        <v>26</v>
      </c>
      <c r="B11" s="717">
        <v>10252.9</v>
      </c>
      <c r="C11" s="717">
        <v>10252.916646</v>
      </c>
      <c r="D11" s="717">
        <v>10757.5</v>
      </c>
      <c r="E11" s="717">
        <v>10757.540277</v>
      </c>
      <c r="F11" s="717">
        <v>11222.7</v>
      </c>
      <c r="G11" s="717">
        <v>11381.8</v>
      </c>
      <c r="H11" s="717">
        <v>11262</v>
      </c>
    </row>
    <row r="12" spans="1:8" s="424" customFormat="1" ht="15" x14ac:dyDescent="0.15">
      <c r="A12" s="493" t="s">
        <v>25</v>
      </c>
      <c r="B12" s="717">
        <v>4837.5</v>
      </c>
      <c r="C12" s="717">
        <v>4837.5248739999997</v>
      </c>
      <c r="D12" s="717">
        <v>5797.6</v>
      </c>
      <c r="E12" s="717">
        <v>5797.6082779999997</v>
      </c>
      <c r="F12" s="717">
        <v>7620.1</v>
      </c>
      <c r="G12" s="717">
        <v>4939</v>
      </c>
      <c r="H12" s="717">
        <v>4349.1000000000004</v>
      </c>
    </row>
    <row r="13" spans="1:8" s="424" customFormat="1" ht="15" x14ac:dyDescent="0.15">
      <c r="A13" s="493" t="s">
        <v>24</v>
      </c>
      <c r="B13" s="717">
        <v>842.5</v>
      </c>
      <c r="C13" s="717">
        <v>842.53990499999998</v>
      </c>
      <c r="D13" s="717">
        <v>804.6</v>
      </c>
      <c r="E13" s="717">
        <v>804.55844300000001</v>
      </c>
      <c r="F13" s="717">
        <v>843.9</v>
      </c>
      <c r="G13" s="717">
        <v>805.4</v>
      </c>
      <c r="H13" s="717">
        <v>746.9</v>
      </c>
    </row>
    <row r="14" spans="1:8" s="424" customFormat="1" ht="15" x14ac:dyDescent="0.15">
      <c r="A14" s="493" t="s">
        <v>23</v>
      </c>
      <c r="B14" s="717">
        <v>226.2</v>
      </c>
      <c r="C14" s="717">
        <v>226.19252</v>
      </c>
      <c r="D14" s="717">
        <v>200.3</v>
      </c>
      <c r="E14" s="717">
        <v>200.25805</v>
      </c>
      <c r="F14" s="717">
        <v>219.6</v>
      </c>
      <c r="G14" s="717">
        <v>234.6</v>
      </c>
      <c r="H14" s="717">
        <v>234.5</v>
      </c>
    </row>
    <row r="15" spans="1:8" s="424" customFormat="1" ht="15" x14ac:dyDescent="0.15">
      <c r="A15" s="493" t="s">
        <v>22</v>
      </c>
      <c r="B15" s="717">
        <v>19982.400000000001</v>
      </c>
      <c r="C15" s="717">
        <v>19982.326903000001</v>
      </c>
      <c r="D15" s="717">
        <v>24606.3</v>
      </c>
      <c r="E15" s="717">
        <v>24606.278095000001</v>
      </c>
      <c r="F15" s="717">
        <v>24757.5</v>
      </c>
      <c r="G15" s="717">
        <v>20682.7</v>
      </c>
      <c r="H15" s="717">
        <v>19661.099999999999</v>
      </c>
    </row>
    <row r="16" spans="1:8" s="424" customFormat="1" ht="15" x14ac:dyDescent="0.15">
      <c r="A16" s="493" t="s">
        <v>21</v>
      </c>
      <c r="B16" s="717">
        <v>15.6</v>
      </c>
      <c r="C16" s="717">
        <v>15.638394</v>
      </c>
      <c r="D16" s="717">
        <v>16.2</v>
      </c>
      <c r="E16" s="717">
        <v>16.208393000000001</v>
      </c>
      <c r="F16" s="717">
        <v>45.3</v>
      </c>
      <c r="G16" s="717">
        <v>43.6</v>
      </c>
      <c r="H16" s="717">
        <v>41</v>
      </c>
    </row>
    <row r="17" spans="1:8" s="424" customFormat="1" ht="30" x14ac:dyDescent="0.15">
      <c r="A17" s="493" t="s">
        <v>440</v>
      </c>
      <c r="B17" s="717">
        <v>11249.2</v>
      </c>
      <c r="C17" s="717">
        <v>11199.159439999999</v>
      </c>
      <c r="D17" s="717">
        <v>13321.6</v>
      </c>
      <c r="E17" s="717">
        <v>13322.593892999999</v>
      </c>
      <c r="F17" s="717">
        <v>11372.2</v>
      </c>
      <c r="G17" s="717">
        <v>14163</v>
      </c>
      <c r="H17" s="717">
        <v>12662</v>
      </c>
    </row>
    <row r="18" spans="1:8" s="424" customFormat="1" ht="15" x14ac:dyDescent="0.15">
      <c r="A18" s="493" t="s">
        <v>20</v>
      </c>
      <c r="B18" s="717">
        <v>5106.2</v>
      </c>
      <c r="C18" s="717">
        <v>5156.1620210000001</v>
      </c>
      <c r="D18" s="717">
        <v>5930.9</v>
      </c>
      <c r="E18" s="717">
        <v>5929.8971570000003</v>
      </c>
      <c r="F18" s="717">
        <v>3601.2</v>
      </c>
      <c r="G18" s="717">
        <v>7354.8</v>
      </c>
      <c r="H18" s="717">
        <v>5131.8999999999996</v>
      </c>
    </row>
    <row r="19" spans="1:8" s="424" customFormat="1" ht="15" x14ac:dyDescent="0.15">
      <c r="A19" s="493" t="s">
        <v>19</v>
      </c>
      <c r="B19" s="717">
        <v>740.8</v>
      </c>
      <c r="C19" s="717">
        <v>810.78728599999999</v>
      </c>
      <c r="D19" s="717">
        <v>558.6</v>
      </c>
      <c r="E19" s="717">
        <v>628.58966699999996</v>
      </c>
      <c r="F19" s="717">
        <v>740.6</v>
      </c>
      <c r="G19" s="717">
        <v>1020</v>
      </c>
      <c r="H19" s="717">
        <v>784.7</v>
      </c>
    </row>
    <row r="20" spans="1:8" s="424" customFormat="1" ht="30" x14ac:dyDescent="0.15">
      <c r="A20" s="493" t="s">
        <v>18</v>
      </c>
      <c r="B20" s="717">
        <v>271.60000000000002</v>
      </c>
      <c r="C20" s="717">
        <v>271.584407</v>
      </c>
      <c r="D20" s="717">
        <v>254.6</v>
      </c>
      <c r="E20" s="717">
        <v>254.62171499999999</v>
      </c>
      <c r="F20" s="717">
        <v>264.2</v>
      </c>
      <c r="G20" s="717">
        <v>193.9</v>
      </c>
      <c r="H20" s="717">
        <v>121</v>
      </c>
    </row>
    <row r="21" spans="1:8" s="424" customFormat="1" ht="15" x14ac:dyDescent="0.15">
      <c r="A21" s="493" t="s">
        <v>17</v>
      </c>
      <c r="B21" s="717">
        <v>2761.2</v>
      </c>
      <c r="C21" s="717">
        <v>2763.136019</v>
      </c>
      <c r="D21" s="717">
        <v>2977.8</v>
      </c>
      <c r="E21" s="717">
        <v>2980.26091</v>
      </c>
      <c r="F21" s="717">
        <v>3316.4</v>
      </c>
      <c r="G21" s="717">
        <v>3333.7</v>
      </c>
      <c r="H21" s="717">
        <v>3278.2</v>
      </c>
    </row>
    <row r="22" spans="1:8" s="424" customFormat="1" ht="30" x14ac:dyDescent="0.15">
      <c r="A22" s="493" t="s">
        <v>16</v>
      </c>
      <c r="B22" s="717">
        <v>1214.8</v>
      </c>
      <c r="C22" s="717">
        <v>1214.7864999999999</v>
      </c>
      <c r="D22" s="717">
        <v>1205.2</v>
      </c>
      <c r="E22" s="717">
        <v>1205.1653980000001</v>
      </c>
      <c r="F22" s="717">
        <v>1191.2</v>
      </c>
      <c r="G22" s="717">
        <v>1149.8</v>
      </c>
      <c r="H22" s="717">
        <v>1072.2</v>
      </c>
    </row>
    <row r="23" spans="1:8" s="424" customFormat="1" ht="15" x14ac:dyDescent="0.15">
      <c r="A23" s="493" t="s">
        <v>15</v>
      </c>
      <c r="B23" s="717">
        <v>255.9</v>
      </c>
      <c r="C23" s="717">
        <v>276.83448800000002</v>
      </c>
      <c r="D23" s="717">
        <v>322.60000000000002</v>
      </c>
      <c r="E23" s="717">
        <v>322.62123000000003</v>
      </c>
      <c r="F23" s="717">
        <v>313.10000000000002</v>
      </c>
      <c r="G23" s="717">
        <v>262.8</v>
      </c>
      <c r="H23" s="717">
        <v>323.7</v>
      </c>
    </row>
    <row r="24" spans="1:8" s="424" customFormat="1" ht="15" x14ac:dyDescent="0.15">
      <c r="A24" s="493" t="s">
        <v>14</v>
      </c>
      <c r="B24" s="717">
        <v>2028.9</v>
      </c>
      <c r="C24" s="717">
        <v>1028.850731</v>
      </c>
      <c r="D24" s="717">
        <v>2109.6</v>
      </c>
      <c r="E24" s="717">
        <v>1109.5776900000001</v>
      </c>
      <c r="F24" s="717">
        <v>1290.0999999999999</v>
      </c>
      <c r="G24" s="717">
        <v>1228.2</v>
      </c>
      <c r="H24" s="717">
        <v>1216.5999999999999</v>
      </c>
    </row>
    <row r="25" spans="1:8" s="424" customFormat="1" ht="30" x14ac:dyDescent="0.15">
      <c r="A25" s="493" t="s">
        <v>13</v>
      </c>
      <c r="B25" s="717">
        <v>1968.4</v>
      </c>
      <c r="C25" s="717">
        <v>1969.0319050000001</v>
      </c>
      <c r="D25" s="717">
        <v>2278.1999999999998</v>
      </c>
      <c r="E25" s="717">
        <v>2278.9379570000001</v>
      </c>
      <c r="F25" s="717">
        <v>2645.7</v>
      </c>
      <c r="G25" s="717">
        <v>2140.1999999999998</v>
      </c>
      <c r="H25" s="717">
        <v>1884.9</v>
      </c>
    </row>
    <row r="26" spans="1:8" s="424" customFormat="1" ht="15" x14ac:dyDescent="0.15">
      <c r="A26" s="493" t="s">
        <v>12</v>
      </c>
      <c r="B26" s="717">
        <v>45906.5</v>
      </c>
      <c r="C26" s="717">
        <v>45906.467666999997</v>
      </c>
      <c r="D26" s="717">
        <v>46312.6</v>
      </c>
      <c r="E26" s="717">
        <v>46312.578957999998</v>
      </c>
      <c r="F26" s="717">
        <v>48376</v>
      </c>
      <c r="G26" s="717">
        <v>46933.4</v>
      </c>
      <c r="H26" s="717">
        <v>44478.5</v>
      </c>
    </row>
    <row r="27" spans="1:8" s="424" customFormat="1" ht="30" x14ac:dyDescent="0.15">
      <c r="A27" s="493" t="s">
        <v>441</v>
      </c>
      <c r="B27" s="717">
        <v>7936.1</v>
      </c>
      <c r="C27" s="717">
        <v>7936.1067050000001</v>
      </c>
      <c r="D27" s="717">
        <v>8231</v>
      </c>
      <c r="E27" s="717">
        <v>8230.9639320000006</v>
      </c>
      <c r="F27" s="717">
        <v>8369.2000000000007</v>
      </c>
      <c r="G27" s="717">
        <v>8531.9</v>
      </c>
      <c r="H27" s="717">
        <v>8571.7999999999993</v>
      </c>
    </row>
    <row r="28" spans="1:8" s="424" customFormat="1" ht="15" x14ac:dyDescent="0.15">
      <c r="A28" s="493" t="s">
        <v>11</v>
      </c>
      <c r="B28" s="717">
        <v>32371.1</v>
      </c>
      <c r="C28" s="717">
        <v>32363.202248000001</v>
      </c>
      <c r="D28" s="717">
        <v>33980</v>
      </c>
      <c r="E28" s="717">
        <v>33972.143839999997</v>
      </c>
      <c r="F28" s="717">
        <v>40288.400000000001</v>
      </c>
      <c r="G28" s="717">
        <v>41300.800000000003</v>
      </c>
      <c r="H28" s="717">
        <v>41513.5</v>
      </c>
    </row>
    <row r="29" spans="1:8" s="424" customFormat="1" ht="15" x14ac:dyDescent="0.15">
      <c r="A29" s="493" t="s">
        <v>10</v>
      </c>
      <c r="B29" s="717">
        <v>93722.6</v>
      </c>
      <c r="C29" s="717">
        <v>93652.616689999995</v>
      </c>
      <c r="D29" s="717">
        <v>93553.8</v>
      </c>
      <c r="E29" s="717">
        <v>93483.833295000004</v>
      </c>
      <c r="F29" s="717">
        <v>96401.600000000006</v>
      </c>
      <c r="G29" s="717">
        <v>99824.9</v>
      </c>
      <c r="H29" s="717">
        <v>100251.8</v>
      </c>
    </row>
    <row r="30" spans="1:8" s="424" customFormat="1" ht="15" x14ac:dyDescent="0.15">
      <c r="A30" s="493" t="s">
        <v>9</v>
      </c>
      <c r="B30" s="717">
        <v>9939.4</v>
      </c>
      <c r="C30" s="717">
        <v>9938.9930202999985</v>
      </c>
      <c r="D30" s="717">
        <v>10737.2</v>
      </c>
      <c r="E30" s="717">
        <v>10737.155779999999</v>
      </c>
      <c r="F30" s="717">
        <v>10493.2</v>
      </c>
      <c r="G30" s="717">
        <v>10312.4</v>
      </c>
      <c r="H30" s="717">
        <v>10395.5</v>
      </c>
    </row>
    <row r="31" spans="1:8" s="424" customFormat="1" ht="15" x14ac:dyDescent="0.15">
      <c r="A31" s="493" t="s">
        <v>8</v>
      </c>
      <c r="B31" s="717">
        <v>3184.1</v>
      </c>
      <c r="C31" s="717">
        <v>3184.0549350000001</v>
      </c>
      <c r="D31" s="717">
        <v>3658.5</v>
      </c>
      <c r="E31" s="717">
        <v>3658.467447</v>
      </c>
      <c r="F31" s="717">
        <v>3379.8</v>
      </c>
      <c r="G31" s="717">
        <v>3030.6</v>
      </c>
      <c r="H31" s="717">
        <v>2922</v>
      </c>
    </row>
    <row r="32" spans="1:8" s="424" customFormat="1" ht="15" x14ac:dyDescent="0.15">
      <c r="A32" s="493" t="s">
        <v>7</v>
      </c>
      <c r="B32" s="717">
        <v>3489.3</v>
      </c>
      <c r="C32" s="717">
        <v>3489.3200849999998</v>
      </c>
      <c r="D32" s="717">
        <v>4902.6000000000004</v>
      </c>
      <c r="E32" s="717">
        <v>4902.617945</v>
      </c>
      <c r="F32" s="717">
        <v>6374.7</v>
      </c>
      <c r="G32" s="717">
        <v>6873.8</v>
      </c>
      <c r="H32" s="717">
        <v>7024</v>
      </c>
    </row>
    <row r="33" spans="1:8" s="424" customFormat="1" ht="30" x14ac:dyDescent="0.15">
      <c r="A33" s="567" t="s">
        <v>553</v>
      </c>
      <c r="B33" s="717">
        <v>86651.4</v>
      </c>
      <c r="C33" s="717">
        <v>86676.548433999997</v>
      </c>
      <c r="D33" s="717">
        <v>89121.4</v>
      </c>
      <c r="E33" s="717">
        <v>89146.492176</v>
      </c>
      <c r="F33" s="717">
        <v>90413.6</v>
      </c>
      <c r="G33" s="717">
        <v>90112.3</v>
      </c>
      <c r="H33" s="717">
        <v>87355.8</v>
      </c>
    </row>
    <row r="34" spans="1:8" s="424" customFormat="1" ht="15" x14ac:dyDescent="0.15">
      <c r="A34" s="493" t="s">
        <v>5</v>
      </c>
      <c r="B34" s="717">
        <v>787.2</v>
      </c>
      <c r="C34" s="717">
        <v>787.23540400000002</v>
      </c>
      <c r="D34" s="717">
        <v>801.8</v>
      </c>
      <c r="E34" s="717">
        <v>801.84752700000001</v>
      </c>
      <c r="F34" s="717">
        <v>786.2</v>
      </c>
      <c r="G34" s="717">
        <v>710.3</v>
      </c>
      <c r="H34" s="717">
        <v>655.4</v>
      </c>
    </row>
    <row r="35" spans="1:8" s="424" customFormat="1" ht="15" x14ac:dyDescent="0.15">
      <c r="A35" s="493" t="s">
        <v>4</v>
      </c>
      <c r="B35" s="717">
        <v>46.3</v>
      </c>
      <c r="C35" s="717">
        <v>43.699171</v>
      </c>
      <c r="D35" s="717">
        <v>46.8</v>
      </c>
      <c r="E35" s="717">
        <v>43.503475999999999</v>
      </c>
      <c r="F35" s="717">
        <v>44.3</v>
      </c>
      <c r="G35" s="717">
        <v>44.3</v>
      </c>
      <c r="H35" s="717">
        <v>44.3</v>
      </c>
    </row>
    <row r="36" spans="1:8" s="424" customFormat="1" ht="30" x14ac:dyDescent="0.15">
      <c r="A36" s="493" t="s">
        <v>3</v>
      </c>
      <c r="B36" s="717">
        <v>2542.6</v>
      </c>
      <c r="C36" s="717">
        <v>2559.0339826999998</v>
      </c>
      <c r="D36" s="717">
        <v>3204</v>
      </c>
      <c r="E36" s="717">
        <v>3204.0350979999998</v>
      </c>
      <c r="F36" s="717">
        <v>3234.4</v>
      </c>
      <c r="G36" s="717">
        <v>2994.2</v>
      </c>
      <c r="H36" s="717">
        <v>3070.6</v>
      </c>
    </row>
    <row r="37" spans="1:8" s="424" customFormat="1" ht="15" x14ac:dyDescent="0.15">
      <c r="A37" s="493" t="s">
        <v>2</v>
      </c>
      <c r="B37" s="717">
        <v>12527.8</v>
      </c>
      <c r="C37" s="717">
        <v>12527.781892000001</v>
      </c>
      <c r="D37" s="717">
        <v>11308.8</v>
      </c>
      <c r="E37" s="717">
        <v>11308.777074</v>
      </c>
      <c r="F37" s="717">
        <v>11137.6</v>
      </c>
      <c r="G37" s="717">
        <v>13097.1</v>
      </c>
      <c r="H37" s="717">
        <v>14656.6</v>
      </c>
    </row>
    <row r="38" spans="1:8" s="424" customFormat="1" ht="15" x14ac:dyDescent="0.15">
      <c r="A38" s="501" t="s">
        <v>1</v>
      </c>
      <c r="B38" s="718">
        <v>326419.8</v>
      </c>
      <c r="C38" s="718">
        <v>326419.84886500001</v>
      </c>
      <c r="D38" s="718">
        <v>299686.8</v>
      </c>
      <c r="E38" s="718">
        <v>299686.80670000002</v>
      </c>
      <c r="F38" s="718">
        <v>303050.09999999998</v>
      </c>
      <c r="G38" s="718">
        <v>305037.5</v>
      </c>
      <c r="H38" s="718">
        <v>326187</v>
      </c>
    </row>
    <row r="39" spans="1:8" s="424" customFormat="1" ht="15" x14ac:dyDescent="0.15">
      <c r="A39" s="502" t="s">
        <v>453</v>
      </c>
      <c r="B39" s="719">
        <v>861284.4</v>
      </c>
      <c r="C39" s="719">
        <v>861284.38580800011</v>
      </c>
      <c r="D39" s="719">
        <v>852369.8</v>
      </c>
      <c r="E39" s="719">
        <v>852369.8247</v>
      </c>
      <c r="F39" s="719">
        <v>869499</v>
      </c>
      <c r="G39" s="719">
        <v>876920.6</v>
      </c>
      <c r="H39" s="719">
        <v>889908.3</v>
      </c>
    </row>
    <row r="40" spans="1:8" s="424" customFormat="1" ht="29.25" customHeight="1" x14ac:dyDescent="0.15">
      <c r="A40" s="791" t="s">
        <v>599</v>
      </c>
      <c r="B40" s="792"/>
      <c r="C40" s="792"/>
      <c r="D40" s="792"/>
      <c r="E40" s="792"/>
      <c r="F40" s="792"/>
      <c r="G40" s="792"/>
      <c r="H40" s="793"/>
    </row>
    <row r="41" spans="1:8" ht="19.5" customHeight="1" x14ac:dyDescent="0.2">
      <c r="A41" s="566"/>
      <c r="B41" s="566"/>
      <c r="C41" s="566"/>
      <c r="D41" s="566"/>
      <c r="E41" s="566"/>
      <c r="F41" s="566"/>
      <c r="G41" s="566"/>
      <c r="H41" s="566"/>
    </row>
  </sheetData>
  <mergeCells count="7">
    <mergeCell ref="A40:H40"/>
    <mergeCell ref="A1:H1"/>
    <mergeCell ref="A2:H2"/>
    <mergeCell ref="A3:A4"/>
    <mergeCell ref="B3:C3"/>
    <mergeCell ref="D3:E3"/>
    <mergeCell ref="F3:H3"/>
  </mergeCells>
  <pageMargins left="0.70866141732283472" right="0.70866141732283472" top="0.74803149606299213" bottom="0.74803149606299213" header="0.31496062992125984" footer="0.31496062992125984"/>
  <pageSetup paperSize="9" scale="5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0"/>
  <sheetViews>
    <sheetView zoomScaleNormal="100" workbookViewId="0">
      <selection activeCell="A3" sqref="A3:A4"/>
    </sheetView>
  </sheetViews>
  <sheetFormatPr defaultColWidth="9.140625" defaultRowHeight="12.75" x14ac:dyDescent="0.2"/>
  <cols>
    <col min="1" max="1" width="47.140625" style="425" customWidth="1"/>
    <col min="2" max="8" width="17.28515625" style="425" customWidth="1"/>
    <col min="9" max="16384" width="9.140625" style="425"/>
  </cols>
  <sheetData>
    <row r="1" spans="1:8" s="424" customFormat="1" ht="39" customHeight="1" x14ac:dyDescent="0.15">
      <c r="A1" s="794" t="s">
        <v>300</v>
      </c>
      <c r="B1" s="794"/>
      <c r="C1" s="794"/>
      <c r="D1" s="794"/>
      <c r="E1" s="794"/>
      <c r="F1" s="794"/>
      <c r="G1" s="794"/>
      <c r="H1" s="794"/>
    </row>
    <row r="2" spans="1:8" s="424" customFormat="1" ht="52.5" customHeight="1" x14ac:dyDescent="0.15">
      <c r="A2" s="795" t="s">
        <v>655</v>
      </c>
      <c r="B2" s="795"/>
      <c r="C2" s="795"/>
      <c r="D2" s="795"/>
      <c r="E2" s="795"/>
      <c r="F2" s="795"/>
      <c r="G2" s="795"/>
      <c r="H2" s="795"/>
    </row>
    <row r="3" spans="1:8" s="424" customFormat="1" ht="30.75" customHeight="1" x14ac:dyDescent="0.15">
      <c r="A3" s="796" t="s">
        <v>33</v>
      </c>
      <c r="B3" s="798" t="s">
        <v>598</v>
      </c>
      <c r="C3" s="799"/>
      <c r="D3" s="798" t="s">
        <v>620</v>
      </c>
      <c r="E3" s="799"/>
      <c r="F3" s="798" t="s">
        <v>645</v>
      </c>
      <c r="G3" s="800"/>
      <c r="H3" s="801"/>
    </row>
    <row r="4" spans="1:8" s="424" customFormat="1" ht="81.75" customHeight="1" x14ac:dyDescent="0.15">
      <c r="A4" s="797"/>
      <c r="B4" s="559" t="s">
        <v>621</v>
      </c>
      <c r="C4" s="559" t="s">
        <v>622</v>
      </c>
      <c r="D4" s="559" t="s">
        <v>649</v>
      </c>
      <c r="E4" s="559" t="s">
        <v>650</v>
      </c>
      <c r="F4" s="559" t="s">
        <v>651</v>
      </c>
      <c r="G4" s="559" t="s">
        <v>652</v>
      </c>
      <c r="H4" s="560" t="s">
        <v>653</v>
      </c>
    </row>
    <row r="5" spans="1:8" s="424" customFormat="1" ht="30" x14ac:dyDescent="0.15">
      <c r="A5" s="500" t="s">
        <v>32</v>
      </c>
      <c r="B5" s="716">
        <v>2371.3825550000001</v>
      </c>
      <c r="C5" s="716">
        <v>2334.1586470000002</v>
      </c>
      <c r="D5" s="716">
        <v>2238.2768900000001</v>
      </c>
      <c r="E5" s="716">
        <v>2221.8638289999999</v>
      </c>
      <c r="F5" s="716">
        <v>2286.1391990000002</v>
      </c>
      <c r="G5" s="716">
        <v>2294.9386850000001</v>
      </c>
      <c r="H5" s="716">
        <v>2284.83745</v>
      </c>
    </row>
    <row r="6" spans="1:8" s="424" customFormat="1" ht="45" x14ac:dyDescent="0.15">
      <c r="A6" s="493" t="s">
        <v>31</v>
      </c>
      <c r="B6" s="717">
        <v>570.82485299999996</v>
      </c>
      <c r="C6" s="717">
        <v>570.82485299999996</v>
      </c>
      <c r="D6" s="717">
        <v>572.00051599999995</v>
      </c>
      <c r="E6" s="717">
        <v>572.00051599999995</v>
      </c>
      <c r="F6" s="717">
        <v>610.04560000000004</v>
      </c>
      <c r="G6" s="717">
        <v>619.53019700000004</v>
      </c>
      <c r="H6" s="717">
        <v>551.96503700000005</v>
      </c>
    </row>
    <row r="7" spans="1:8" s="424" customFormat="1" ht="15" x14ac:dyDescent="0.15">
      <c r="A7" s="493" t="s">
        <v>30</v>
      </c>
      <c r="B7" s="717">
        <v>120998.922699</v>
      </c>
      <c r="C7" s="717">
        <v>121989.13660699999</v>
      </c>
      <c r="D7" s="717">
        <v>122350.83074600001</v>
      </c>
      <c r="E7" s="717">
        <v>123341.159717</v>
      </c>
      <c r="F7" s="717">
        <v>134899.68069199999</v>
      </c>
      <c r="G7" s="717">
        <v>128376.32535699999</v>
      </c>
      <c r="H7" s="717">
        <v>122457.65038000001</v>
      </c>
    </row>
    <row r="8" spans="1:8" s="424" customFormat="1" ht="15" x14ac:dyDescent="0.15">
      <c r="A8" s="493" t="s">
        <v>29</v>
      </c>
      <c r="B8" s="717">
        <v>26091.671657999999</v>
      </c>
      <c r="C8" s="717">
        <v>26100.557462000001</v>
      </c>
      <c r="D8" s="717">
        <v>25956.095358999999</v>
      </c>
      <c r="E8" s="717">
        <v>25964.959589999999</v>
      </c>
      <c r="F8" s="717">
        <v>25287.802793999999</v>
      </c>
      <c r="G8" s="717">
        <v>25993.019135999999</v>
      </c>
      <c r="H8" s="717">
        <v>27025.782805999999</v>
      </c>
    </row>
    <row r="9" spans="1:8" s="424" customFormat="1" ht="15" x14ac:dyDescent="0.15">
      <c r="A9" s="493" t="s">
        <v>28</v>
      </c>
      <c r="B9" s="717">
        <v>19564.793946000002</v>
      </c>
      <c r="C9" s="717">
        <v>19548.95867</v>
      </c>
      <c r="D9" s="717">
        <v>20675.091507000001</v>
      </c>
      <c r="E9" s="717">
        <v>20675.091507000001</v>
      </c>
      <c r="F9" s="717">
        <v>21807.087640000002</v>
      </c>
      <c r="G9" s="717">
        <v>21546.177782999999</v>
      </c>
      <c r="H9" s="717">
        <v>19955.968042</v>
      </c>
    </row>
    <row r="10" spans="1:8" s="424" customFormat="1" ht="15" x14ac:dyDescent="0.15">
      <c r="A10" s="493" t="s">
        <v>27</v>
      </c>
      <c r="B10" s="717">
        <v>8505.7955660000007</v>
      </c>
      <c r="C10" s="717">
        <v>8505.7955660000007</v>
      </c>
      <c r="D10" s="717">
        <v>8734.3282029999991</v>
      </c>
      <c r="E10" s="717">
        <v>8734.3282029999991</v>
      </c>
      <c r="F10" s="717">
        <v>9153.3398589999997</v>
      </c>
      <c r="G10" s="717">
        <v>8817.1771229999995</v>
      </c>
      <c r="H10" s="717">
        <v>8644.7878579999997</v>
      </c>
    </row>
    <row r="11" spans="1:8" s="424" customFormat="1" ht="15" x14ac:dyDescent="0.15">
      <c r="A11" s="493" t="s">
        <v>26</v>
      </c>
      <c r="B11" s="717">
        <v>10358.382637999999</v>
      </c>
      <c r="C11" s="717">
        <v>10358.382637999999</v>
      </c>
      <c r="D11" s="717">
        <v>10764.213727</v>
      </c>
      <c r="E11" s="717">
        <v>10764.213727</v>
      </c>
      <c r="F11" s="717">
        <v>11330.577396999999</v>
      </c>
      <c r="G11" s="717">
        <v>11414.216834000001</v>
      </c>
      <c r="H11" s="717">
        <v>11263.260102</v>
      </c>
    </row>
    <row r="12" spans="1:8" s="424" customFormat="1" ht="15" x14ac:dyDescent="0.15">
      <c r="A12" s="493" t="s">
        <v>25</v>
      </c>
      <c r="B12" s="717">
        <v>4861.7028010000004</v>
      </c>
      <c r="C12" s="717">
        <v>4861.7028010000004</v>
      </c>
      <c r="D12" s="717">
        <v>5868.9073070000004</v>
      </c>
      <c r="E12" s="717">
        <v>5868.9073070000004</v>
      </c>
      <c r="F12" s="717">
        <v>7728.021092</v>
      </c>
      <c r="G12" s="717">
        <v>4947.154861</v>
      </c>
      <c r="H12" s="717">
        <v>4349.0519450000002</v>
      </c>
    </row>
    <row r="13" spans="1:8" s="424" customFormat="1" ht="15" x14ac:dyDescent="0.15">
      <c r="A13" s="493" t="s">
        <v>24</v>
      </c>
      <c r="B13" s="717">
        <v>861.54413399999999</v>
      </c>
      <c r="C13" s="717">
        <v>861.54413399999987</v>
      </c>
      <c r="D13" s="717">
        <v>930.59578799999997</v>
      </c>
      <c r="E13" s="717">
        <v>930.59578799999997</v>
      </c>
      <c r="F13" s="717">
        <v>1074.296918</v>
      </c>
      <c r="G13" s="717">
        <v>806.29896699999995</v>
      </c>
      <c r="H13" s="717">
        <v>746.93964200000005</v>
      </c>
    </row>
    <row r="14" spans="1:8" s="424" customFormat="1" ht="15" x14ac:dyDescent="0.15">
      <c r="A14" s="493" t="s">
        <v>23</v>
      </c>
      <c r="B14" s="717">
        <v>436.77264300000002</v>
      </c>
      <c r="C14" s="717">
        <v>396.77264300000002</v>
      </c>
      <c r="D14" s="717">
        <v>200.96504400000001</v>
      </c>
      <c r="E14" s="717">
        <v>200.96504400000001</v>
      </c>
      <c r="F14" s="717">
        <v>219.61492699999999</v>
      </c>
      <c r="G14" s="717">
        <v>234.59275299999999</v>
      </c>
      <c r="H14" s="717">
        <v>234.548688</v>
      </c>
    </row>
    <row r="15" spans="1:8" s="424" customFormat="1" ht="15" x14ac:dyDescent="0.15">
      <c r="A15" s="493" t="s">
        <v>22</v>
      </c>
      <c r="B15" s="717">
        <v>20717.882300000001</v>
      </c>
      <c r="C15" s="717">
        <v>20717.774955000001</v>
      </c>
      <c r="D15" s="717">
        <v>25535.910657</v>
      </c>
      <c r="E15" s="717">
        <v>25535.910657</v>
      </c>
      <c r="F15" s="717">
        <v>24984.859326999998</v>
      </c>
      <c r="G15" s="717">
        <v>20615.996519</v>
      </c>
      <c r="H15" s="717">
        <v>19667.015823999998</v>
      </c>
    </row>
    <row r="16" spans="1:8" s="424" customFormat="1" ht="15" x14ac:dyDescent="0.15">
      <c r="A16" s="493" t="s">
        <v>21</v>
      </c>
      <c r="B16" s="717">
        <v>35.736105999999999</v>
      </c>
      <c r="C16" s="717">
        <v>35.736105999999999</v>
      </c>
      <c r="D16" s="717">
        <v>29.085764000000001</v>
      </c>
      <c r="E16" s="717">
        <v>29.085764000000001</v>
      </c>
      <c r="F16" s="717">
        <v>60.002406999999998</v>
      </c>
      <c r="G16" s="717">
        <v>45.704619999999998</v>
      </c>
      <c r="H16" s="717">
        <v>41.012659999999997</v>
      </c>
    </row>
    <row r="17" spans="1:8" s="424" customFormat="1" ht="30" x14ac:dyDescent="0.15">
      <c r="A17" s="493" t="s">
        <v>440</v>
      </c>
      <c r="B17" s="717">
        <v>11900.769854</v>
      </c>
      <c r="C17" s="717">
        <v>11887.769854</v>
      </c>
      <c r="D17" s="717">
        <v>13970.260931000001</v>
      </c>
      <c r="E17" s="717">
        <v>13970.260931000001</v>
      </c>
      <c r="F17" s="717">
        <v>12360.274226</v>
      </c>
      <c r="G17" s="717">
        <v>14840.703019</v>
      </c>
      <c r="H17" s="717">
        <v>13021.903152999999</v>
      </c>
    </row>
    <row r="18" spans="1:8" s="424" customFormat="1" ht="15" x14ac:dyDescent="0.15">
      <c r="A18" s="493" t="s">
        <v>20</v>
      </c>
      <c r="B18" s="717">
        <v>5583.0962950000003</v>
      </c>
      <c r="C18" s="717">
        <v>5596.0962950000003</v>
      </c>
      <c r="D18" s="717">
        <v>5880.8460169999998</v>
      </c>
      <c r="E18" s="717">
        <v>5880.8460169999998</v>
      </c>
      <c r="F18" s="717">
        <v>6327.4583220000004</v>
      </c>
      <c r="G18" s="717">
        <v>4932.5077899999997</v>
      </c>
      <c r="H18" s="717">
        <v>6197.8366509999996</v>
      </c>
    </row>
    <row r="19" spans="1:8" s="424" customFormat="1" ht="15" x14ac:dyDescent="0.15">
      <c r="A19" s="493" t="s">
        <v>19</v>
      </c>
      <c r="B19" s="717">
        <v>795.93313699999999</v>
      </c>
      <c r="C19" s="717">
        <v>865.93313699999999</v>
      </c>
      <c r="D19" s="717">
        <v>620.08256700000004</v>
      </c>
      <c r="E19" s="717">
        <v>690.08256700000004</v>
      </c>
      <c r="F19" s="717">
        <v>749.88413200000002</v>
      </c>
      <c r="G19" s="717">
        <v>1020.018809</v>
      </c>
      <c r="H19" s="717">
        <v>784.68267800000001</v>
      </c>
    </row>
    <row r="20" spans="1:8" s="424" customFormat="1" ht="30" x14ac:dyDescent="0.15">
      <c r="A20" s="493" t="s">
        <v>18</v>
      </c>
      <c r="B20" s="717">
        <v>271.97088200000002</v>
      </c>
      <c r="C20" s="717">
        <v>271.97088200000002</v>
      </c>
      <c r="D20" s="717">
        <v>335.62523800000002</v>
      </c>
      <c r="E20" s="717">
        <v>335.62523800000002</v>
      </c>
      <c r="F20" s="717">
        <v>371.16894300000001</v>
      </c>
      <c r="G20" s="717">
        <v>261.40686899999997</v>
      </c>
      <c r="H20" s="717">
        <v>120.99535899999999</v>
      </c>
    </row>
    <row r="21" spans="1:8" s="424" customFormat="1" ht="15" x14ac:dyDescent="0.15">
      <c r="A21" s="493" t="s">
        <v>17</v>
      </c>
      <c r="B21" s="717">
        <v>2761.3262880000002</v>
      </c>
      <c r="C21" s="717">
        <v>2763.2262879999998</v>
      </c>
      <c r="D21" s="717">
        <v>3127.1810719999999</v>
      </c>
      <c r="E21" s="717">
        <v>3129.6810719999999</v>
      </c>
      <c r="F21" s="717">
        <v>3431.8118920000002</v>
      </c>
      <c r="G21" s="717">
        <v>3385.8570789999999</v>
      </c>
      <c r="H21" s="717">
        <v>3292.976737</v>
      </c>
    </row>
    <row r="22" spans="1:8" s="424" customFormat="1" ht="30" x14ac:dyDescent="0.15">
      <c r="A22" s="493" t="s">
        <v>16</v>
      </c>
      <c r="B22" s="717">
        <v>1501.5456220000001</v>
      </c>
      <c r="C22" s="717">
        <v>1501.5456220000001</v>
      </c>
      <c r="D22" s="717">
        <v>1621.594466</v>
      </c>
      <c r="E22" s="717">
        <v>1621.594466</v>
      </c>
      <c r="F22" s="717">
        <v>1865.347565</v>
      </c>
      <c r="G22" s="717">
        <v>1252.5959849999999</v>
      </c>
      <c r="H22" s="717">
        <v>1076.2001419999999</v>
      </c>
    </row>
    <row r="23" spans="1:8" s="424" customFormat="1" ht="15" x14ac:dyDescent="0.15">
      <c r="A23" s="493" t="s">
        <v>15</v>
      </c>
      <c r="B23" s="717">
        <v>309.35343699999999</v>
      </c>
      <c r="C23" s="717">
        <v>330.26343700000001</v>
      </c>
      <c r="D23" s="717">
        <v>336.480208</v>
      </c>
      <c r="E23" s="717">
        <v>336.480208</v>
      </c>
      <c r="F23" s="717">
        <v>390.44315699999999</v>
      </c>
      <c r="G23" s="717">
        <v>282.82893100000001</v>
      </c>
      <c r="H23" s="717">
        <v>343.71277700000002</v>
      </c>
    </row>
    <row r="24" spans="1:8" s="424" customFormat="1" ht="15" x14ac:dyDescent="0.15">
      <c r="A24" s="493" t="s">
        <v>14</v>
      </c>
      <c r="B24" s="717">
        <v>2141.8307829999999</v>
      </c>
      <c r="C24" s="717">
        <v>1141.8307830000001</v>
      </c>
      <c r="D24" s="717">
        <v>2122.1501400000002</v>
      </c>
      <c r="E24" s="717">
        <v>1122.15014</v>
      </c>
      <c r="F24" s="717">
        <v>1333.5671540000001</v>
      </c>
      <c r="G24" s="717">
        <v>1240.6206360000001</v>
      </c>
      <c r="H24" s="717">
        <v>1216.586822</v>
      </c>
    </row>
    <row r="25" spans="1:8" s="424" customFormat="1" ht="30" x14ac:dyDescent="0.15">
      <c r="A25" s="493" t="s">
        <v>13</v>
      </c>
      <c r="B25" s="717">
        <v>2280.4152130000002</v>
      </c>
      <c r="C25" s="717">
        <v>2281.0852129999998</v>
      </c>
      <c r="D25" s="717">
        <v>2577.0983409999999</v>
      </c>
      <c r="E25" s="717">
        <v>2578.8825889999998</v>
      </c>
      <c r="F25" s="717">
        <v>2902.0018359999999</v>
      </c>
      <c r="G25" s="717">
        <v>2140.454295</v>
      </c>
      <c r="H25" s="717">
        <v>1885.1077090000001</v>
      </c>
    </row>
    <row r="26" spans="1:8" s="424" customFormat="1" ht="15" x14ac:dyDescent="0.15">
      <c r="A26" s="493" t="s">
        <v>12</v>
      </c>
      <c r="B26" s="717">
        <v>46176.467667999998</v>
      </c>
      <c r="C26" s="717">
        <v>46176.467667999998</v>
      </c>
      <c r="D26" s="717">
        <v>46441.578958999999</v>
      </c>
      <c r="E26" s="717">
        <v>46441.578958999999</v>
      </c>
      <c r="F26" s="717">
        <v>49105.206632000001</v>
      </c>
      <c r="G26" s="717">
        <v>46933.373248999997</v>
      </c>
      <c r="H26" s="717">
        <v>44478.459160999999</v>
      </c>
    </row>
    <row r="27" spans="1:8" s="424" customFormat="1" ht="30" x14ac:dyDescent="0.15">
      <c r="A27" s="493" t="s">
        <v>441</v>
      </c>
      <c r="B27" s="717">
        <v>7940.6896479999996</v>
      </c>
      <c r="C27" s="717">
        <v>7940.6896479999996</v>
      </c>
      <c r="D27" s="717">
        <v>8280.9639320000006</v>
      </c>
      <c r="E27" s="717">
        <v>8280.9639320000006</v>
      </c>
      <c r="F27" s="717">
        <v>8469.2381119999991</v>
      </c>
      <c r="G27" s="717">
        <v>8531.9150960000006</v>
      </c>
      <c r="H27" s="717">
        <v>8571.8476630000005</v>
      </c>
    </row>
    <row r="28" spans="1:8" s="424" customFormat="1" ht="15" x14ac:dyDescent="0.15">
      <c r="A28" s="493" t="s">
        <v>11</v>
      </c>
      <c r="B28" s="717">
        <v>32484.253732000001</v>
      </c>
      <c r="C28" s="717">
        <v>32475.367928</v>
      </c>
      <c r="D28" s="717">
        <v>34090.308727000003</v>
      </c>
      <c r="E28" s="717">
        <v>34082.428586000002</v>
      </c>
      <c r="F28" s="717">
        <v>41508.778588000001</v>
      </c>
      <c r="G28" s="717">
        <v>41375.408725000001</v>
      </c>
      <c r="H28" s="717">
        <v>41513.470701999999</v>
      </c>
    </row>
    <row r="29" spans="1:8" s="424" customFormat="1" ht="15" x14ac:dyDescent="0.15">
      <c r="A29" s="493" t="s">
        <v>10</v>
      </c>
      <c r="B29" s="717">
        <v>93722.629100999999</v>
      </c>
      <c r="C29" s="717">
        <v>93652.629100999999</v>
      </c>
      <c r="D29" s="717">
        <v>92253.839389000001</v>
      </c>
      <c r="E29" s="717">
        <v>92183.839389000001</v>
      </c>
      <c r="F29" s="717">
        <v>96645.495983000001</v>
      </c>
      <c r="G29" s="717">
        <v>99885.301630000002</v>
      </c>
      <c r="H29" s="717">
        <v>100575.304875</v>
      </c>
    </row>
    <row r="30" spans="1:8" s="424" customFormat="1" ht="15" x14ac:dyDescent="0.15">
      <c r="A30" s="493" t="s">
        <v>9</v>
      </c>
      <c r="B30" s="717">
        <v>13280.198181</v>
      </c>
      <c r="C30" s="717">
        <v>13279.753743520001</v>
      </c>
      <c r="D30" s="717">
        <v>13196.447311</v>
      </c>
      <c r="E30" s="717">
        <v>13196.447311</v>
      </c>
      <c r="F30" s="717">
        <v>14711.058671999999</v>
      </c>
      <c r="G30" s="717">
        <v>11065.457355</v>
      </c>
      <c r="H30" s="717">
        <v>10556.413638</v>
      </c>
    </row>
    <row r="31" spans="1:8" s="424" customFormat="1" ht="15" x14ac:dyDescent="0.15">
      <c r="A31" s="493" t="s">
        <v>8</v>
      </c>
      <c r="B31" s="717">
        <v>3189.7524659999999</v>
      </c>
      <c r="C31" s="717">
        <v>3189.7524659999999</v>
      </c>
      <c r="D31" s="717">
        <v>3730.3286029999999</v>
      </c>
      <c r="E31" s="717">
        <v>3730.3286029999999</v>
      </c>
      <c r="F31" s="717">
        <v>3584.1873479999999</v>
      </c>
      <c r="G31" s="717">
        <v>3031.0062840000001</v>
      </c>
      <c r="H31" s="717">
        <v>2922.0415469999998</v>
      </c>
    </row>
    <row r="32" spans="1:8" s="424" customFormat="1" ht="15" x14ac:dyDescent="0.15">
      <c r="A32" s="493" t="s">
        <v>7</v>
      </c>
      <c r="B32" s="717">
        <v>2621.3200849999998</v>
      </c>
      <c r="C32" s="717">
        <v>2621.3200849999998</v>
      </c>
      <c r="D32" s="717">
        <v>2889.617945</v>
      </c>
      <c r="E32" s="717">
        <v>2889.617945</v>
      </c>
      <c r="F32" s="717">
        <v>1329.982242</v>
      </c>
      <c r="G32" s="717">
        <v>3085.967975</v>
      </c>
      <c r="H32" s="717">
        <v>4495.9679749999996</v>
      </c>
    </row>
    <row r="33" spans="1:8" s="424" customFormat="1" ht="30" x14ac:dyDescent="0.15">
      <c r="A33" s="567" t="s">
        <v>553</v>
      </c>
      <c r="B33" s="717">
        <v>88226.460936999996</v>
      </c>
      <c r="C33" s="717">
        <v>88292.560937000002</v>
      </c>
      <c r="D33" s="717">
        <v>92036.370068999997</v>
      </c>
      <c r="E33" s="717">
        <v>92061.470069000003</v>
      </c>
      <c r="F33" s="717">
        <v>94080.762432000003</v>
      </c>
      <c r="G33" s="717">
        <v>90275.770132999998</v>
      </c>
      <c r="H33" s="717">
        <v>87608.160871</v>
      </c>
    </row>
    <row r="34" spans="1:8" s="424" customFormat="1" ht="15" x14ac:dyDescent="0.15">
      <c r="A34" s="493" t="s">
        <v>5</v>
      </c>
      <c r="B34" s="717">
        <v>787.23540400000002</v>
      </c>
      <c r="C34" s="717">
        <v>787.23540400000002</v>
      </c>
      <c r="D34" s="717">
        <v>811.84752700000001</v>
      </c>
      <c r="E34" s="717">
        <v>811.84752700000001</v>
      </c>
      <c r="F34" s="717">
        <v>798.58297500000003</v>
      </c>
      <c r="G34" s="717">
        <v>710.31942000000004</v>
      </c>
      <c r="H34" s="717">
        <v>655.39133300000003</v>
      </c>
    </row>
    <row r="35" spans="1:8" s="424" customFormat="1" ht="15" x14ac:dyDescent="0.15">
      <c r="A35" s="493" t="s">
        <v>4</v>
      </c>
      <c r="B35" s="717">
        <v>58.375934999999998</v>
      </c>
      <c r="C35" s="717">
        <v>55.805934999999998</v>
      </c>
      <c r="D35" s="717">
        <v>61.183996999999998</v>
      </c>
      <c r="E35" s="717">
        <v>56.899749</v>
      </c>
      <c r="F35" s="717">
        <v>51.426746000000001</v>
      </c>
      <c r="G35" s="717">
        <v>44.310344999999998</v>
      </c>
      <c r="H35" s="717">
        <v>44.309372000000003</v>
      </c>
    </row>
    <row r="36" spans="1:8" s="424" customFormat="1" ht="30" x14ac:dyDescent="0.15">
      <c r="A36" s="493" t="s">
        <v>3</v>
      </c>
      <c r="B36" s="717">
        <v>2612.608545</v>
      </c>
      <c r="C36" s="717">
        <v>2628.9956034800002</v>
      </c>
      <c r="D36" s="717">
        <v>3284.6158770000002</v>
      </c>
      <c r="E36" s="717">
        <v>3284.6158770000002</v>
      </c>
      <c r="F36" s="717">
        <v>3307.8771000000002</v>
      </c>
      <c r="G36" s="717">
        <v>2995.6252140000001</v>
      </c>
      <c r="H36" s="717">
        <v>3069.1537499999999</v>
      </c>
    </row>
    <row r="37" spans="1:8" s="424" customFormat="1" ht="17.25" customHeight="1" x14ac:dyDescent="0.15">
      <c r="A37" s="493" t="s">
        <v>2</v>
      </c>
      <c r="B37" s="717">
        <v>19447.781891999999</v>
      </c>
      <c r="C37" s="717">
        <v>19447.781891999999</v>
      </c>
      <c r="D37" s="717">
        <v>18977.777074000001</v>
      </c>
      <c r="E37" s="717">
        <v>18977.777074000001</v>
      </c>
      <c r="F37" s="717">
        <v>18498.121655999999</v>
      </c>
      <c r="G37" s="717">
        <v>20997.063826000001</v>
      </c>
      <c r="H37" s="717">
        <v>23056.595367999998</v>
      </c>
    </row>
    <row r="38" spans="1:8" s="424" customFormat="1" ht="19.5" customHeight="1" x14ac:dyDescent="0.15">
      <c r="A38" s="501" t="s">
        <v>1</v>
      </c>
      <c r="B38" s="718">
        <v>326419.85036500002</v>
      </c>
      <c r="C38" s="718">
        <v>326419.85036500002</v>
      </c>
      <c r="D38" s="718">
        <v>298816.79315699998</v>
      </c>
      <c r="E38" s="718">
        <v>298816.79315699998</v>
      </c>
      <c r="F38" s="718">
        <v>303050.316124</v>
      </c>
      <c r="G38" s="718">
        <v>305037.53019999998</v>
      </c>
      <c r="H38" s="718">
        <v>326186.97720000002</v>
      </c>
    </row>
    <row r="39" spans="1:8" s="424" customFormat="1" ht="25.5" customHeight="1" x14ac:dyDescent="0.15">
      <c r="A39" s="502" t="s">
        <v>0</v>
      </c>
      <c r="B39" s="719">
        <v>879889.27736900002</v>
      </c>
      <c r="C39" s="719">
        <v>879889.27736900002</v>
      </c>
      <c r="D39" s="719">
        <v>869319.29305500002</v>
      </c>
      <c r="E39" s="719">
        <v>869319.29305500002</v>
      </c>
      <c r="F39" s="719">
        <v>904314.45968900004</v>
      </c>
      <c r="G39" s="719">
        <v>889037.17570000002</v>
      </c>
      <c r="H39" s="719">
        <v>898896.91591700003</v>
      </c>
    </row>
    <row r="40" spans="1:8" s="424" customFormat="1" ht="30.75" customHeight="1" x14ac:dyDescent="0.15">
      <c r="A40" s="802" t="s">
        <v>599</v>
      </c>
      <c r="B40" s="803"/>
      <c r="C40" s="803"/>
      <c r="D40" s="803"/>
      <c r="E40" s="803"/>
      <c r="F40" s="803"/>
      <c r="G40" s="803"/>
      <c r="H40" s="804"/>
    </row>
  </sheetData>
  <mergeCells count="7">
    <mergeCell ref="A40:H40"/>
    <mergeCell ref="A1:H1"/>
    <mergeCell ref="A2:H2"/>
    <mergeCell ref="A3:A4"/>
    <mergeCell ref="B3:C3"/>
    <mergeCell ref="D3:E3"/>
    <mergeCell ref="F3:H3"/>
  </mergeCells>
  <pageMargins left="0.70866141732283472" right="0.70866141732283472" top="0.74803149606299213" bottom="0.74803149606299213" header="0.31496062992125984" footer="0.31496062992125984"/>
  <pageSetup paperSize="9" scale="5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16"/>
  <sheetViews>
    <sheetView zoomScaleNormal="100" workbookViewId="0">
      <selection activeCell="A3" sqref="A3:A4"/>
    </sheetView>
  </sheetViews>
  <sheetFormatPr defaultColWidth="9.140625" defaultRowHeight="12.75" x14ac:dyDescent="0.2"/>
  <cols>
    <col min="1" max="1" width="49.42578125" style="425" customWidth="1"/>
    <col min="2" max="5" width="15.7109375" style="425" customWidth="1"/>
    <col min="6" max="6" width="16.5703125" style="425" customWidth="1"/>
    <col min="7" max="9" width="16.42578125" style="425" customWidth="1"/>
    <col min="10" max="10" width="19.42578125" style="430" customWidth="1"/>
    <col min="11" max="11" width="19.85546875" style="430" customWidth="1"/>
    <col min="12" max="13" width="9.140625" style="425"/>
    <col min="14" max="14" width="9.140625" style="556"/>
    <col min="15" max="16384" width="9.140625" style="425"/>
  </cols>
  <sheetData>
    <row r="1" spans="1:14" s="424" customFormat="1" ht="28.7" customHeight="1" x14ac:dyDescent="0.2">
      <c r="A1" s="794" t="s">
        <v>300</v>
      </c>
      <c r="B1" s="794"/>
      <c r="C1" s="794"/>
      <c r="D1" s="794"/>
      <c r="E1" s="794"/>
      <c r="F1" s="794"/>
      <c r="G1" s="794"/>
      <c r="H1" s="794"/>
      <c r="I1" s="794"/>
      <c r="J1" s="794"/>
      <c r="K1" s="794"/>
      <c r="N1" s="555"/>
    </row>
    <row r="2" spans="1:14" s="424" customFormat="1" ht="42" customHeight="1" x14ac:dyDescent="0.2">
      <c r="A2" s="808" t="s">
        <v>656</v>
      </c>
      <c r="B2" s="808"/>
      <c r="C2" s="808"/>
      <c r="D2" s="808"/>
      <c r="E2" s="808"/>
      <c r="F2" s="808"/>
      <c r="G2" s="808"/>
      <c r="H2" s="808"/>
      <c r="I2" s="808"/>
      <c r="J2" s="808"/>
      <c r="K2" s="808"/>
      <c r="N2" s="555"/>
    </row>
    <row r="3" spans="1:14" s="424" customFormat="1" ht="34.5" customHeight="1" x14ac:dyDescent="0.2">
      <c r="A3" s="796" t="s">
        <v>455</v>
      </c>
      <c r="B3" s="798" t="s">
        <v>598</v>
      </c>
      <c r="C3" s="799"/>
      <c r="D3" s="798" t="s">
        <v>620</v>
      </c>
      <c r="E3" s="799"/>
      <c r="F3" s="809" t="s">
        <v>645</v>
      </c>
      <c r="G3" s="810"/>
      <c r="H3" s="810"/>
      <c r="I3" s="811"/>
      <c r="J3" s="812" t="s">
        <v>661</v>
      </c>
      <c r="K3" s="814" t="s">
        <v>662</v>
      </c>
      <c r="N3" s="555"/>
    </row>
    <row r="4" spans="1:14" s="424" customFormat="1" ht="98.25" customHeight="1" x14ac:dyDescent="0.2">
      <c r="A4" s="797"/>
      <c r="B4" s="429" t="s">
        <v>623</v>
      </c>
      <c r="C4" s="429" t="s">
        <v>554</v>
      </c>
      <c r="D4" s="429" t="s">
        <v>555</v>
      </c>
      <c r="E4" s="429" t="s">
        <v>550</v>
      </c>
      <c r="F4" s="558" t="s">
        <v>657</v>
      </c>
      <c r="G4" s="558" t="s">
        <v>658</v>
      </c>
      <c r="H4" s="558" t="s">
        <v>659</v>
      </c>
      <c r="I4" s="558" t="s">
        <v>660</v>
      </c>
      <c r="J4" s="813"/>
      <c r="K4" s="815"/>
      <c r="N4" s="555"/>
    </row>
    <row r="5" spans="1:14" ht="33.6" customHeight="1" x14ac:dyDescent="0.2">
      <c r="A5" s="570" t="s">
        <v>32</v>
      </c>
      <c r="B5" s="710">
        <v>2334.1586470000002</v>
      </c>
      <c r="C5" s="710">
        <v>2526.0858069999999</v>
      </c>
      <c r="D5" s="710">
        <v>2221.8638289999999</v>
      </c>
      <c r="E5" s="710">
        <v>2262.7731269999999</v>
      </c>
      <c r="F5" s="710">
        <v>2279.0391989999998</v>
      </c>
      <c r="G5" s="710">
        <v>2286.1391990000002</v>
      </c>
      <c r="H5" s="710">
        <v>2294.9386850000001</v>
      </c>
      <c r="I5" s="710">
        <v>2284.83745</v>
      </c>
      <c r="J5" s="710">
        <v>2.8928582013475079</v>
      </c>
      <c r="K5" s="710">
        <v>1.0326299053665622</v>
      </c>
    </row>
    <row r="6" spans="1:14" ht="15" customHeight="1" x14ac:dyDescent="0.2">
      <c r="A6" s="568" t="s">
        <v>36</v>
      </c>
      <c r="B6" s="711">
        <v>1742.2137310000001</v>
      </c>
      <c r="C6" s="711">
        <v>1742.163331</v>
      </c>
      <c r="D6" s="711">
        <v>1742.211237</v>
      </c>
      <c r="E6" s="711">
        <v>1742.211237</v>
      </c>
      <c r="F6" s="711">
        <v>1742.2121950000001</v>
      </c>
      <c r="G6" s="711">
        <v>1742.2121950000001</v>
      </c>
      <c r="H6" s="711">
        <v>1742.2121950000001</v>
      </c>
      <c r="I6" s="711">
        <v>1742.2121950000001</v>
      </c>
      <c r="J6" s="712">
        <v>5.4987591610711206E-5</v>
      </c>
      <c r="K6" s="712">
        <v>5.4987591610711206E-5</v>
      </c>
    </row>
    <row r="7" spans="1:14" ht="15" customHeight="1" x14ac:dyDescent="0.2">
      <c r="A7" s="568" t="s">
        <v>38</v>
      </c>
      <c r="B7" s="711">
        <v>591.94491600000003</v>
      </c>
      <c r="C7" s="711">
        <v>783.92247599999996</v>
      </c>
      <c r="D7" s="711">
        <v>479.65259200000003</v>
      </c>
      <c r="E7" s="711">
        <v>520.56188999999995</v>
      </c>
      <c r="F7" s="711">
        <v>536.82700399999999</v>
      </c>
      <c r="G7" s="711">
        <v>543.92700400000001</v>
      </c>
      <c r="H7" s="711">
        <v>552.72649000000001</v>
      </c>
      <c r="I7" s="711">
        <v>542.62525500000004</v>
      </c>
      <c r="J7" s="712">
        <v>13.400201118896476</v>
      </c>
      <c r="K7" s="712">
        <v>4.4884411342520849</v>
      </c>
    </row>
    <row r="8" spans="1:14" ht="45" x14ac:dyDescent="0.2">
      <c r="A8" s="571" t="s">
        <v>31</v>
      </c>
      <c r="B8" s="713">
        <v>570.81667500000003</v>
      </c>
      <c r="C8" s="713">
        <v>622.12535700000001</v>
      </c>
      <c r="D8" s="713">
        <v>572.81287799999996</v>
      </c>
      <c r="E8" s="713">
        <v>580.85543700000005</v>
      </c>
      <c r="F8" s="713">
        <v>606.09058400000004</v>
      </c>
      <c r="G8" s="713">
        <v>609.58651999999995</v>
      </c>
      <c r="H8" s="713">
        <v>619.53019700000004</v>
      </c>
      <c r="I8" s="713">
        <v>551.96503700000005</v>
      </c>
      <c r="J8" s="713">
        <v>6.419835065230501</v>
      </c>
      <c r="K8" s="713">
        <v>4.9463396862376072</v>
      </c>
    </row>
    <row r="9" spans="1:14" ht="45" x14ac:dyDescent="0.2">
      <c r="A9" s="568" t="s">
        <v>326</v>
      </c>
      <c r="B9" s="711">
        <v>570.81667500000003</v>
      </c>
      <c r="C9" s="711">
        <v>622.12535700000001</v>
      </c>
      <c r="D9" s="711">
        <v>572.81287799999996</v>
      </c>
      <c r="E9" s="711">
        <v>580.85543700000005</v>
      </c>
      <c r="F9" s="711">
        <v>606.09058400000004</v>
      </c>
      <c r="G9" s="711">
        <v>609.58651999999995</v>
      </c>
      <c r="H9" s="711">
        <v>619.53019700000004</v>
      </c>
      <c r="I9" s="711">
        <v>551.96503700000005</v>
      </c>
      <c r="J9" s="712">
        <v>6.419835065230501</v>
      </c>
      <c r="K9" s="712">
        <v>4.9463396862376072</v>
      </c>
    </row>
    <row r="10" spans="1:14" ht="23.45" customHeight="1" x14ac:dyDescent="0.2">
      <c r="A10" s="571" t="s">
        <v>30</v>
      </c>
      <c r="B10" s="713">
        <v>117938.640791</v>
      </c>
      <c r="C10" s="713">
        <v>121376.523795</v>
      </c>
      <c r="D10" s="713">
        <v>119071.154562</v>
      </c>
      <c r="E10" s="713">
        <v>118843.83899800001</v>
      </c>
      <c r="F10" s="713">
        <v>118471.927127</v>
      </c>
      <c r="G10" s="713">
        <v>119993.146637</v>
      </c>
      <c r="H10" s="713">
        <v>119663.45901000001</v>
      </c>
      <c r="I10" s="713">
        <v>121176.69313499999</v>
      </c>
      <c r="J10" s="713">
        <v>0.77432026118459873</v>
      </c>
      <c r="K10" s="713">
        <v>0.96707380768752671</v>
      </c>
    </row>
    <row r="11" spans="1:14" ht="17.45" customHeight="1" x14ac:dyDescent="0.2">
      <c r="A11" s="568" t="s">
        <v>40</v>
      </c>
      <c r="B11" s="711">
        <v>2782.5390889999999</v>
      </c>
      <c r="C11" s="711">
        <v>2685.299955</v>
      </c>
      <c r="D11" s="711">
        <v>2258.8478380000001</v>
      </c>
      <c r="E11" s="711">
        <v>2258.8478380000001</v>
      </c>
      <c r="F11" s="711">
        <v>3140.7135939999998</v>
      </c>
      <c r="G11" s="711">
        <v>3140.7135939999998</v>
      </c>
      <c r="H11" s="711">
        <v>2217.4900400000001</v>
      </c>
      <c r="I11" s="711">
        <v>2216.3780940000001</v>
      </c>
      <c r="J11" s="712">
        <v>39.040511767309198</v>
      </c>
      <c r="K11" s="712">
        <v>39.040511767309198</v>
      </c>
    </row>
    <row r="12" spans="1:14" ht="30" x14ac:dyDescent="0.2">
      <c r="A12" s="568" t="s">
        <v>569</v>
      </c>
      <c r="B12" s="711">
        <v>28318.497809</v>
      </c>
      <c r="C12" s="711">
        <v>27810.757255</v>
      </c>
      <c r="D12" s="711">
        <v>29373.559827000001</v>
      </c>
      <c r="E12" s="711">
        <v>28517.276967000002</v>
      </c>
      <c r="F12" s="711">
        <v>29329.531809</v>
      </c>
      <c r="G12" s="711">
        <v>29393.331808999999</v>
      </c>
      <c r="H12" s="711">
        <v>28727.862251999999</v>
      </c>
      <c r="I12" s="711">
        <v>29883.862251999999</v>
      </c>
      <c r="J12" s="712">
        <v>6.7312175018784615E-2</v>
      </c>
      <c r="K12" s="712">
        <v>3.0720143547147387</v>
      </c>
    </row>
    <row r="13" spans="1:14" ht="19.899999999999999" customHeight="1" x14ac:dyDescent="0.2">
      <c r="A13" s="568" t="s">
        <v>45</v>
      </c>
      <c r="B13" s="711">
        <v>75671.994065999999</v>
      </c>
      <c r="C13" s="711">
        <v>75822.003542999999</v>
      </c>
      <c r="D13" s="711">
        <v>74288.987938000006</v>
      </c>
      <c r="E13" s="711">
        <v>74581.580356999999</v>
      </c>
      <c r="F13" s="711">
        <v>73294.524686000004</v>
      </c>
      <c r="G13" s="711">
        <v>74118.574686000007</v>
      </c>
      <c r="H13" s="711">
        <v>75888.074686000007</v>
      </c>
      <c r="I13" s="711">
        <v>76579.284685999999</v>
      </c>
      <c r="J13" s="712">
        <v>-0.22939234566261746</v>
      </c>
      <c r="K13" s="712">
        <v>-0.6208043176126381</v>
      </c>
    </row>
    <row r="14" spans="1:14" ht="15" x14ac:dyDescent="0.2">
      <c r="A14" s="568" t="s">
        <v>325</v>
      </c>
      <c r="B14" s="711">
        <v>2295.1051480000001</v>
      </c>
      <c r="C14" s="711">
        <v>2179.4604840000002</v>
      </c>
      <c r="D14" s="711">
        <v>2006.301653</v>
      </c>
      <c r="E14" s="711">
        <v>2023.9054599999999</v>
      </c>
      <c r="F14" s="711">
        <v>1915.6546020000001</v>
      </c>
      <c r="G14" s="711">
        <v>1915.6546020000001</v>
      </c>
      <c r="H14" s="711">
        <v>1698.420891</v>
      </c>
      <c r="I14" s="711">
        <v>1841.291888</v>
      </c>
      <c r="J14" s="712">
        <v>-4.5181167480202333</v>
      </c>
      <c r="K14" s="712">
        <v>-5.3486123803430985</v>
      </c>
    </row>
    <row r="15" spans="1:14" ht="30" x14ac:dyDescent="0.2">
      <c r="A15" s="568" t="s">
        <v>433</v>
      </c>
      <c r="B15" s="711">
        <v>34.515794999999997</v>
      </c>
      <c r="C15" s="711">
        <v>29.008718999999999</v>
      </c>
      <c r="D15" s="711">
        <v>34.431919000000001</v>
      </c>
      <c r="E15" s="711">
        <v>35.030067000000003</v>
      </c>
      <c r="F15" s="711">
        <v>35.355082000000003</v>
      </c>
      <c r="G15" s="711">
        <v>35.355082000000003</v>
      </c>
      <c r="H15" s="711">
        <v>35.382728</v>
      </c>
      <c r="I15" s="711">
        <v>35.379589000000003</v>
      </c>
      <c r="J15" s="712">
        <v>2.681125614869174</v>
      </c>
      <c r="K15" s="712">
        <v>0.92781723768896995</v>
      </c>
    </row>
    <row r="16" spans="1:14" ht="30" x14ac:dyDescent="0.2">
      <c r="A16" s="568" t="s">
        <v>570</v>
      </c>
      <c r="B16" s="711">
        <v>65.034898999999996</v>
      </c>
      <c r="C16" s="711">
        <v>93.263394000000005</v>
      </c>
      <c r="D16" s="711">
        <v>92.691291000000007</v>
      </c>
      <c r="E16" s="711">
        <v>265.46161899999998</v>
      </c>
      <c r="F16" s="711">
        <v>42.141472</v>
      </c>
      <c r="G16" s="711">
        <v>42.992348</v>
      </c>
      <c r="H16" s="711">
        <v>64.089513999999994</v>
      </c>
      <c r="I16" s="711">
        <v>64.522846999999999</v>
      </c>
      <c r="J16" s="712">
        <v>-53.617705033367166</v>
      </c>
      <c r="K16" s="712">
        <v>-83.804684021007191</v>
      </c>
    </row>
    <row r="17" spans="1:11" ht="30" x14ac:dyDescent="0.2">
      <c r="A17" s="568" t="s">
        <v>571</v>
      </c>
      <c r="B17" s="711">
        <v>8770.9539850000001</v>
      </c>
      <c r="C17" s="711">
        <v>12756.730444999999</v>
      </c>
      <c r="D17" s="711">
        <v>11016.334096</v>
      </c>
      <c r="E17" s="711">
        <v>11161.73669</v>
      </c>
      <c r="F17" s="711">
        <v>10714.005881999999</v>
      </c>
      <c r="G17" s="711">
        <v>11346.524515999999</v>
      </c>
      <c r="H17" s="711">
        <v>11032.138899</v>
      </c>
      <c r="I17" s="711">
        <v>10555.973779</v>
      </c>
      <c r="J17" s="712">
        <v>2.9972803758728617</v>
      </c>
      <c r="K17" s="712">
        <v>1.6555472605401604</v>
      </c>
    </row>
    <row r="18" spans="1:11" ht="22.15" customHeight="1" x14ac:dyDescent="0.2">
      <c r="A18" s="571" t="s">
        <v>29</v>
      </c>
      <c r="B18" s="713">
        <v>26092.233401000001</v>
      </c>
      <c r="C18" s="713">
        <v>25815.03011</v>
      </c>
      <c r="D18" s="713">
        <v>25886.81496</v>
      </c>
      <c r="E18" s="713">
        <v>25288.981541000001</v>
      </c>
      <c r="F18" s="713">
        <v>26121.584099</v>
      </c>
      <c r="G18" s="713">
        <v>25286.607676</v>
      </c>
      <c r="H18" s="713">
        <v>25993.019135999999</v>
      </c>
      <c r="I18" s="713">
        <v>27025.782805999999</v>
      </c>
      <c r="J18" s="713">
        <v>-2.3185829733299812</v>
      </c>
      <c r="K18" s="713">
        <v>-9.3869537456612306E-3</v>
      </c>
    </row>
    <row r="19" spans="1:11" ht="15" x14ac:dyDescent="0.2">
      <c r="A19" s="568" t="s">
        <v>329</v>
      </c>
      <c r="B19" s="711">
        <v>7.1137309999999996</v>
      </c>
      <c r="C19" s="711">
        <v>8.0556429999999999</v>
      </c>
      <c r="D19" s="711">
        <v>7.0261550000000002</v>
      </c>
      <c r="E19" s="711">
        <v>7.3137650000000001</v>
      </c>
      <c r="F19" s="711">
        <v>6.5859909999999999</v>
      </c>
      <c r="G19" s="711">
        <v>6.5859909999999999</v>
      </c>
      <c r="H19" s="711">
        <v>6.6312220000000002</v>
      </c>
      <c r="I19" s="711">
        <v>6.6310000000000002</v>
      </c>
      <c r="J19" s="712">
        <v>-6.2646497266285763</v>
      </c>
      <c r="K19" s="712">
        <v>-9.9507435636775341</v>
      </c>
    </row>
    <row r="20" spans="1:11" ht="15" x14ac:dyDescent="0.2">
      <c r="A20" s="568" t="s">
        <v>330</v>
      </c>
      <c r="B20" s="711">
        <v>949.99724000000003</v>
      </c>
      <c r="C20" s="711">
        <v>1150.898817</v>
      </c>
      <c r="D20" s="711">
        <v>1049.3297520000001</v>
      </c>
      <c r="E20" s="711">
        <v>1237.1824590000001</v>
      </c>
      <c r="F20" s="711">
        <v>1178.1292800000001</v>
      </c>
      <c r="G20" s="711">
        <v>1180.1292800000001</v>
      </c>
      <c r="H20" s="711">
        <v>1180.21597</v>
      </c>
      <c r="I20" s="711">
        <v>1182.2130979999999</v>
      </c>
      <c r="J20" s="712">
        <v>12.465054740961932</v>
      </c>
      <c r="K20" s="712">
        <v>-4.611541214875885</v>
      </c>
    </row>
    <row r="21" spans="1:11" ht="15" x14ac:dyDescent="0.2">
      <c r="A21" s="568" t="s">
        <v>331</v>
      </c>
      <c r="B21" s="711">
        <v>35.613304999999997</v>
      </c>
      <c r="C21" s="711">
        <v>43.066113000000001</v>
      </c>
      <c r="D21" s="711">
        <v>35.396053000000002</v>
      </c>
      <c r="E21" s="711">
        <v>38.187694999999998</v>
      </c>
      <c r="F21" s="711">
        <v>34.843004000000001</v>
      </c>
      <c r="G21" s="711">
        <v>34.807074999999998</v>
      </c>
      <c r="H21" s="711">
        <v>34.702705000000002</v>
      </c>
      <c r="I21" s="711">
        <v>34.600954000000002</v>
      </c>
      <c r="J21" s="712">
        <v>-1.6639651884350002</v>
      </c>
      <c r="K21" s="712">
        <v>-8.8526421927272736</v>
      </c>
    </row>
    <row r="22" spans="1:11" ht="15" x14ac:dyDescent="0.2">
      <c r="A22" s="568" t="s">
        <v>332</v>
      </c>
      <c r="B22" s="711">
        <v>456.17529300000001</v>
      </c>
      <c r="C22" s="711">
        <v>602.63812499999995</v>
      </c>
      <c r="D22" s="711">
        <v>466.01491299999998</v>
      </c>
      <c r="E22" s="711">
        <v>575.39479700000004</v>
      </c>
      <c r="F22" s="711">
        <v>428.04629299999999</v>
      </c>
      <c r="G22" s="711">
        <v>428.05742600000002</v>
      </c>
      <c r="H22" s="711">
        <v>431.05479700000001</v>
      </c>
      <c r="I22" s="711">
        <v>429.902061</v>
      </c>
      <c r="J22" s="712">
        <v>-8.1451228149859674</v>
      </c>
      <c r="K22" s="712">
        <v>-25.60630922771449</v>
      </c>
    </row>
    <row r="23" spans="1:11" ht="15" x14ac:dyDescent="0.2">
      <c r="A23" s="568" t="s">
        <v>52</v>
      </c>
      <c r="B23" s="711">
        <v>24.151989</v>
      </c>
      <c r="C23" s="711">
        <v>26.582847999999998</v>
      </c>
      <c r="D23" s="711">
        <v>23.710397</v>
      </c>
      <c r="E23" s="711">
        <v>25.429068000000001</v>
      </c>
      <c r="F23" s="711">
        <v>18.349170000000001</v>
      </c>
      <c r="G23" s="711">
        <v>24.795939000000001</v>
      </c>
      <c r="H23" s="711">
        <v>23.486360999999999</v>
      </c>
      <c r="I23" s="711">
        <v>23.474343000000001</v>
      </c>
      <c r="J23" s="712">
        <v>4.5783375115988179</v>
      </c>
      <c r="K23" s="712">
        <v>-2.4897845253314017</v>
      </c>
    </row>
    <row r="24" spans="1:11" ht="15" x14ac:dyDescent="0.2">
      <c r="A24" s="568" t="s">
        <v>333</v>
      </c>
      <c r="B24" s="711">
        <v>231.37567899999999</v>
      </c>
      <c r="C24" s="711">
        <v>185.28021200000001</v>
      </c>
      <c r="D24" s="711">
        <v>63.314605</v>
      </c>
      <c r="E24" s="711">
        <v>64.658036999999993</v>
      </c>
      <c r="F24" s="711">
        <v>82.324070000000006</v>
      </c>
      <c r="G24" s="711">
        <v>82.324070000000006</v>
      </c>
      <c r="H24" s="711">
        <v>32.277197999999999</v>
      </c>
      <c r="I24" s="711">
        <v>32.122002000000002</v>
      </c>
      <c r="J24" s="712">
        <v>30.023823097372258</v>
      </c>
      <c r="K24" s="712">
        <v>27.322253844483441</v>
      </c>
    </row>
    <row r="25" spans="1:11" ht="15" x14ac:dyDescent="0.2">
      <c r="A25" s="568" t="s">
        <v>334</v>
      </c>
      <c r="B25" s="711">
        <v>175.40752699999999</v>
      </c>
      <c r="C25" s="711">
        <v>182.604647</v>
      </c>
      <c r="D25" s="711">
        <v>188.75341900000001</v>
      </c>
      <c r="E25" s="711">
        <v>191.12507199999999</v>
      </c>
      <c r="F25" s="711">
        <v>200.77900299999999</v>
      </c>
      <c r="G25" s="711">
        <v>211.97920099999999</v>
      </c>
      <c r="H25" s="711">
        <v>213.48350199999999</v>
      </c>
      <c r="I25" s="711">
        <v>173.48608200000001</v>
      </c>
      <c r="J25" s="712">
        <v>12.304827177726494</v>
      </c>
      <c r="K25" s="712">
        <v>10.911247164893155</v>
      </c>
    </row>
    <row r="26" spans="1:11" ht="30" x14ac:dyDescent="0.2">
      <c r="A26" s="568" t="s">
        <v>55</v>
      </c>
      <c r="B26" s="711">
        <v>22833.841415999999</v>
      </c>
      <c r="C26" s="711">
        <v>22188.616069</v>
      </c>
      <c r="D26" s="711">
        <v>22732.539735999999</v>
      </c>
      <c r="E26" s="711">
        <v>21783.904736</v>
      </c>
      <c r="F26" s="711">
        <v>21727.506416</v>
      </c>
      <c r="G26" s="711">
        <v>20871.706416000001</v>
      </c>
      <c r="H26" s="711">
        <v>21884.506416</v>
      </c>
      <c r="I26" s="711">
        <v>23964.606415999999</v>
      </c>
      <c r="J26" s="712">
        <v>-8.1857695691305565</v>
      </c>
      <c r="K26" s="712">
        <v>-4.187487647669073</v>
      </c>
    </row>
    <row r="27" spans="1:11" ht="30" x14ac:dyDescent="0.2">
      <c r="A27" s="568" t="s">
        <v>56</v>
      </c>
      <c r="B27" s="711">
        <v>703.86741400000005</v>
      </c>
      <c r="C27" s="711">
        <v>717.86125900000002</v>
      </c>
      <c r="D27" s="711">
        <v>636.22947199999999</v>
      </c>
      <c r="E27" s="711">
        <v>636.38947199999996</v>
      </c>
      <c r="F27" s="711">
        <v>1746.1614930000001</v>
      </c>
      <c r="G27" s="711">
        <v>1746.1614930000001</v>
      </c>
      <c r="H27" s="711">
        <v>1480.9342549999999</v>
      </c>
      <c r="I27" s="711">
        <v>484.45168799999999</v>
      </c>
      <c r="J27" s="712">
        <v>174.45466924235791</v>
      </c>
      <c r="K27" s="712">
        <v>174.38566629838908</v>
      </c>
    </row>
    <row r="28" spans="1:11" ht="30" x14ac:dyDescent="0.2">
      <c r="A28" s="568" t="s">
        <v>335</v>
      </c>
      <c r="B28" s="711">
        <v>76.182395</v>
      </c>
      <c r="C28" s="711">
        <v>98.850736999999995</v>
      </c>
      <c r="D28" s="711">
        <v>72.860341000000005</v>
      </c>
      <c r="E28" s="711">
        <v>107.385441</v>
      </c>
      <c r="F28" s="711">
        <v>79.617962000000006</v>
      </c>
      <c r="G28" s="711">
        <v>79.417962000000003</v>
      </c>
      <c r="H28" s="711">
        <v>82.756082000000006</v>
      </c>
      <c r="I28" s="711">
        <v>71.729749999999996</v>
      </c>
      <c r="J28" s="712">
        <v>9.0002611983383503</v>
      </c>
      <c r="K28" s="712">
        <v>-26.044013731805592</v>
      </c>
    </row>
    <row r="29" spans="1:11" ht="30" x14ac:dyDescent="0.2">
      <c r="A29" s="568" t="s">
        <v>336</v>
      </c>
      <c r="B29" s="711">
        <v>574.79516899999999</v>
      </c>
      <c r="C29" s="711">
        <v>574.390308</v>
      </c>
      <c r="D29" s="711">
        <v>586.11517700000002</v>
      </c>
      <c r="E29" s="711">
        <v>588.76403197000002</v>
      </c>
      <c r="F29" s="711">
        <v>594.14556100000004</v>
      </c>
      <c r="G29" s="711">
        <v>595.54771100000005</v>
      </c>
      <c r="H29" s="711">
        <v>597.97177499999998</v>
      </c>
      <c r="I29" s="711">
        <v>597.68502799999999</v>
      </c>
      <c r="J29" s="712">
        <v>1.6093311298096751</v>
      </c>
      <c r="K29" s="712">
        <v>1.1521897843015125</v>
      </c>
    </row>
    <row r="30" spans="1:11" ht="30" x14ac:dyDescent="0.2">
      <c r="A30" s="568" t="s">
        <v>337</v>
      </c>
      <c r="B30" s="711">
        <v>16.603024000000001</v>
      </c>
      <c r="C30" s="711">
        <v>27.179009000000001</v>
      </c>
      <c r="D30" s="711">
        <v>18.000109999999999</v>
      </c>
      <c r="E30" s="711">
        <v>21.409026999999998</v>
      </c>
      <c r="F30" s="711">
        <v>17.532250000000001</v>
      </c>
      <c r="G30" s="711">
        <v>17.531506</v>
      </c>
      <c r="H30" s="711">
        <v>17.525352999999999</v>
      </c>
      <c r="I30" s="711">
        <v>17.519393999999998</v>
      </c>
      <c r="J30" s="712">
        <v>-2.6033396462577088</v>
      </c>
      <c r="K30" s="712">
        <v>-18.111617123001423</v>
      </c>
    </row>
    <row r="31" spans="1:11" ht="15" x14ac:dyDescent="0.2">
      <c r="A31" s="568" t="s">
        <v>338</v>
      </c>
      <c r="B31" s="711">
        <v>3.698636</v>
      </c>
      <c r="C31" s="711">
        <v>4.1093440000000001</v>
      </c>
      <c r="D31" s="711">
        <v>3.775163</v>
      </c>
      <c r="E31" s="711">
        <v>4.2041780300000005</v>
      </c>
      <c r="F31" s="711">
        <v>4.0499799999999997</v>
      </c>
      <c r="G31" s="711">
        <v>4.0499799999999997</v>
      </c>
      <c r="H31" s="711">
        <v>3.9608919999999999</v>
      </c>
      <c r="I31" s="711">
        <v>3.8493149999999998</v>
      </c>
      <c r="J31" s="712">
        <v>7.2796062050830557</v>
      </c>
      <c r="K31" s="712">
        <v>-3.6677331192846907</v>
      </c>
    </row>
    <row r="32" spans="1:11" ht="30" x14ac:dyDescent="0.2">
      <c r="A32" s="568" t="s">
        <v>572</v>
      </c>
      <c r="B32" s="711">
        <v>3.4105829999999999</v>
      </c>
      <c r="C32" s="711">
        <v>4.896979</v>
      </c>
      <c r="D32" s="711">
        <v>3.7496670000000001</v>
      </c>
      <c r="E32" s="711">
        <v>7.6337619999999999</v>
      </c>
      <c r="F32" s="711">
        <v>3.5136259999999999</v>
      </c>
      <c r="G32" s="711">
        <v>3.5136259999999999</v>
      </c>
      <c r="H32" s="711">
        <v>3.5126080000000002</v>
      </c>
      <c r="I32" s="711">
        <v>3.5116749999999999</v>
      </c>
      <c r="J32" s="712">
        <v>-6.2949856613933974</v>
      </c>
      <c r="K32" s="712">
        <v>-53.972549838467586</v>
      </c>
    </row>
    <row r="33" spans="1:11" ht="16.899999999999999" customHeight="1" x14ac:dyDescent="0.2">
      <c r="A33" s="571" t="s">
        <v>28</v>
      </c>
      <c r="B33" s="713">
        <v>19808.920741999998</v>
      </c>
      <c r="C33" s="713">
        <v>21612.742834000001</v>
      </c>
      <c r="D33" s="713">
        <v>20446.291580000001</v>
      </c>
      <c r="E33" s="713">
        <v>20814.231508000001</v>
      </c>
      <c r="F33" s="713">
        <v>20757.731816</v>
      </c>
      <c r="G33" s="713">
        <v>20763.731816</v>
      </c>
      <c r="H33" s="713">
        <v>21796.322869</v>
      </c>
      <c r="I33" s="713">
        <v>20327.353744</v>
      </c>
      <c r="J33" s="713">
        <v>1.5525565345576382</v>
      </c>
      <c r="K33" s="713">
        <v>-0.24262097776990288</v>
      </c>
    </row>
    <row r="34" spans="1:11" ht="30" x14ac:dyDescent="0.2">
      <c r="A34" s="568" t="s">
        <v>57</v>
      </c>
      <c r="B34" s="711">
        <v>6025.7096140000003</v>
      </c>
      <c r="C34" s="711">
        <v>6763.3114249999999</v>
      </c>
      <c r="D34" s="711">
        <v>6166.483416</v>
      </c>
      <c r="E34" s="711">
        <v>6440.3442619999996</v>
      </c>
      <c r="F34" s="711">
        <v>6414.2551679999997</v>
      </c>
      <c r="G34" s="711">
        <v>6414.2551679999997</v>
      </c>
      <c r="H34" s="711">
        <v>6450.3832339999999</v>
      </c>
      <c r="I34" s="711">
        <v>6474.3297679999996</v>
      </c>
      <c r="J34" s="712">
        <v>4.0180397040736864</v>
      </c>
      <c r="K34" s="712">
        <v>-0.40508850053146261</v>
      </c>
    </row>
    <row r="35" spans="1:11" ht="15" x14ac:dyDescent="0.2">
      <c r="A35" s="568" t="s">
        <v>58</v>
      </c>
      <c r="B35" s="711">
        <v>4689.3841259999999</v>
      </c>
      <c r="C35" s="711">
        <v>5612.0746120000003</v>
      </c>
      <c r="D35" s="711">
        <v>4988.8319439999996</v>
      </c>
      <c r="E35" s="711">
        <v>5438.7759660000002</v>
      </c>
      <c r="F35" s="711">
        <v>5300.0011299999996</v>
      </c>
      <c r="G35" s="711">
        <v>5300.0011299999996</v>
      </c>
      <c r="H35" s="711">
        <v>5180.6152549999997</v>
      </c>
      <c r="I35" s="711">
        <v>5169.9867960000001</v>
      </c>
      <c r="J35" s="712">
        <v>6.2373154576641667</v>
      </c>
      <c r="K35" s="712">
        <v>-2.5515821366340248</v>
      </c>
    </row>
    <row r="36" spans="1:11" ht="15" x14ac:dyDescent="0.2">
      <c r="A36" s="568" t="s">
        <v>631</v>
      </c>
      <c r="B36" s="711">
        <v>1926.912276</v>
      </c>
      <c r="C36" s="711">
        <v>2275.3695189999999</v>
      </c>
      <c r="D36" s="711">
        <v>2017.259691</v>
      </c>
      <c r="E36" s="711">
        <v>2159.3283719999999</v>
      </c>
      <c r="F36" s="711">
        <v>2112.2124610000001</v>
      </c>
      <c r="G36" s="711">
        <v>2112.2124610000001</v>
      </c>
      <c r="H36" s="711">
        <v>2092.4538830000001</v>
      </c>
      <c r="I36" s="711">
        <v>2075.5717730000001</v>
      </c>
      <c r="J36" s="712">
        <v>4.7070176647871165</v>
      </c>
      <c r="K36" s="712">
        <v>-2.1819706354508952</v>
      </c>
    </row>
    <row r="37" spans="1:11" ht="15" x14ac:dyDescent="0.2">
      <c r="A37" s="568" t="s">
        <v>60</v>
      </c>
      <c r="B37" s="711">
        <v>2457.8591580000002</v>
      </c>
      <c r="C37" s="711">
        <v>2826.900153</v>
      </c>
      <c r="D37" s="711">
        <v>2580.6467579999999</v>
      </c>
      <c r="E37" s="711">
        <v>2728.9962019999998</v>
      </c>
      <c r="F37" s="711">
        <v>2716.1511679999999</v>
      </c>
      <c r="G37" s="711">
        <v>2716.1511679999999</v>
      </c>
      <c r="H37" s="711">
        <v>2700.0550680000001</v>
      </c>
      <c r="I37" s="711">
        <v>2693.4935919999998</v>
      </c>
      <c r="J37" s="712">
        <v>5.2507926387033166</v>
      </c>
      <c r="K37" s="712">
        <v>-0.47068713362760661</v>
      </c>
    </row>
    <row r="38" spans="1:11" ht="30" x14ac:dyDescent="0.2">
      <c r="A38" s="568" t="s">
        <v>62</v>
      </c>
      <c r="B38" s="711">
        <v>3711.8082479999998</v>
      </c>
      <c r="C38" s="711">
        <v>4127.3799959999997</v>
      </c>
      <c r="D38" s="711">
        <v>3697.3696220000002</v>
      </c>
      <c r="E38" s="711">
        <v>3772.2011259999999</v>
      </c>
      <c r="F38" s="711">
        <v>3217.8645689999998</v>
      </c>
      <c r="G38" s="711">
        <v>3223.8645689999998</v>
      </c>
      <c r="H38" s="711">
        <v>3825.5681089999998</v>
      </c>
      <c r="I38" s="711">
        <v>3913.9718149999999</v>
      </c>
      <c r="J38" s="712">
        <v>-12.806538199009424</v>
      </c>
      <c r="K38" s="712">
        <v>-14.536249226494718</v>
      </c>
    </row>
    <row r="39" spans="1:11" ht="15" x14ac:dyDescent="0.2">
      <c r="A39" s="568" t="s">
        <v>573</v>
      </c>
      <c r="B39" s="711">
        <v>997.24731999999995</v>
      </c>
      <c r="C39" s="711">
        <v>7.7071290000000001</v>
      </c>
      <c r="D39" s="711">
        <v>995.70014900000001</v>
      </c>
      <c r="E39" s="711">
        <v>274.58557999999999</v>
      </c>
      <c r="F39" s="711">
        <v>997.24731999999995</v>
      </c>
      <c r="G39" s="711">
        <v>997.24731999999995</v>
      </c>
      <c r="H39" s="711">
        <v>1547.2473199999999</v>
      </c>
      <c r="I39" s="711">
        <v>0</v>
      </c>
      <c r="J39" s="712">
        <v>0.15538523335101218</v>
      </c>
      <c r="K39" s="712">
        <v>263.18269881470104</v>
      </c>
    </row>
    <row r="40" spans="1:11" ht="18.600000000000001" customHeight="1" x14ac:dyDescent="0.2">
      <c r="A40" s="571" t="s">
        <v>27</v>
      </c>
      <c r="B40" s="713">
        <v>8207.2344140000005</v>
      </c>
      <c r="C40" s="713">
        <v>8732.3823680000005</v>
      </c>
      <c r="D40" s="713">
        <v>8466.9464900000003</v>
      </c>
      <c r="E40" s="713">
        <v>8735.6198220000006</v>
      </c>
      <c r="F40" s="713">
        <v>8750.0708099999993</v>
      </c>
      <c r="G40" s="713">
        <v>8766.7986230000006</v>
      </c>
      <c r="H40" s="713">
        <v>8816.3634409999995</v>
      </c>
      <c r="I40" s="713">
        <v>8644.7878579999997</v>
      </c>
      <c r="J40" s="713">
        <v>3.5414435812738816</v>
      </c>
      <c r="K40" s="713">
        <v>0.35691572704983798</v>
      </c>
    </row>
    <row r="41" spans="1:11" ht="15" x14ac:dyDescent="0.2">
      <c r="A41" s="568" t="s">
        <v>65</v>
      </c>
      <c r="B41" s="711">
        <v>2665.1195299999999</v>
      </c>
      <c r="C41" s="711">
        <v>2879.7099320000002</v>
      </c>
      <c r="D41" s="711">
        <v>2797.513453</v>
      </c>
      <c r="E41" s="711">
        <v>2907.581549</v>
      </c>
      <c r="F41" s="711">
        <v>2868.4544740000001</v>
      </c>
      <c r="G41" s="711">
        <v>2883.175338</v>
      </c>
      <c r="H41" s="711">
        <v>2912.9497160000001</v>
      </c>
      <c r="I41" s="711">
        <v>2905.5494429999999</v>
      </c>
      <c r="J41" s="712">
        <v>3.062072316690319</v>
      </c>
      <c r="K41" s="712">
        <v>-0.83939901903676173</v>
      </c>
    </row>
    <row r="42" spans="1:11" ht="15" x14ac:dyDescent="0.2">
      <c r="A42" s="568" t="s">
        <v>66</v>
      </c>
      <c r="B42" s="711">
        <v>3861.1314659999998</v>
      </c>
      <c r="C42" s="711">
        <v>3973.6934639999999</v>
      </c>
      <c r="D42" s="711">
        <v>3940.0376080000001</v>
      </c>
      <c r="E42" s="711">
        <v>3994.6068140000002</v>
      </c>
      <c r="F42" s="711">
        <v>4062.93732</v>
      </c>
      <c r="G42" s="711">
        <v>4064.6062999999999</v>
      </c>
      <c r="H42" s="711">
        <v>4081.2566660000002</v>
      </c>
      <c r="I42" s="711">
        <v>3959.8016750000002</v>
      </c>
      <c r="J42" s="712">
        <v>3.1616117507881256</v>
      </c>
      <c r="K42" s="712">
        <v>1.7523498371521953</v>
      </c>
    </row>
    <row r="43" spans="1:11" ht="15" x14ac:dyDescent="0.2">
      <c r="A43" s="568" t="s">
        <v>703</v>
      </c>
      <c r="B43" s="711">
        <v>236.42808299999999</v>
      </c>
      <c r="C43" s="711">
        <v>253.02704299999999</v>
      </c>
      <c r="D43" s="711">
        <v>252.798767</v>
      </c>
      <c r="E43" s="711">
        <v>259.672687</v>
      </c>
      <c r="F43" s="711">
        <v>272.10900099999998</v>
      </c>
      <c r="G43" s="711">
        <v>272.44697000000002</v>
      </c>
      <c r="H43" s="711">
        <v>272.87751800000001</v>
      </c>
      <c r="I43" s="711">
        <v>272.84095300000001</v>
      </c>
      <c r="J43" s="712">
        <v>7.7722701076307033</v>
      </c>
      <c r="K43" s="712">
        <v>4.9193787562262941</v>
      </c>
    </row>
    <row r="44" spans="1:11" ht="15" x14ac:dyDescent="0.2">
      <c r="A44" s="568" t="s">
        <v>434</v>
      </c>
      <c r="B44" s="711">
        <v>193.30451199999999</v>
      </c>
      <c r="C44" s="711">
        <v>240.018946</v>
      </c>
      <c r="D44" s="711">
        <v>203.57865799999999</v>
      </c>
      <c r="E44" s="711">
        <v>224.76953499999999</v>
      </c>
      <c r="F44" s="711">
        <v>198.04853600000001</v>
      </c>
      <c r="G44" s="711">
        <v>198.04853600000001</v>
      </c>
      <c r="H44" s="711">
        <v>192.04212100000001</v>
      </c>
      <c r="I44" s="711">
        <v>189.77089000000001</v>
      </c>
      <c r="J44" s="712">
        <v>-2.7164546884870333</v>
      </c>
      <c r="K44" s="712">
        <v>-11.888176482635856</v>
      </c>
    </row>
    <row r="45" spans="1:11" ht="30" x14ac:dyDescent="0.2">
      <c r="A45" s="568" t="s">
        <v>704</v>
      </c>
      <c r="B45" s="711">
        <v>1043.4459879999999</v>
      </c>
      <c r="C45" s="711">
        <v>1168.1700089999999</v>
      </c>
      <c r="D45" s="711">
        <v>1089.038321</v>
      </c>
      <c r="E45" s="711">
        <v>1164.4974239999999</v>
      </c>
      <c r="F45" s="711">
        <v>1138.934301</v>
      </c>
      <c r="G45" s="711">
        <v>1138.934301</v>
      </c>
      <c r="H45" s="711">
        <v>1146.530242</v>
      </c>
      <c r="I45" s="711">
        <v>1106.1177190000001</v>
      </c>
      <c r="J45" s="712">
        <v>4.5816551206557534</v>
      </c>
      <c r="K45" s="712">
        <v>-2.1952064876358151</v>
      </c>
    </row>
    <row r="46" spans="1:11" ht="15" x14ac:dyDescent="0.2">
      <c r="A46" s="568" t="s">
        <v>574</v>
      </c>
      <c r="B46" s="711">
        <v>173.355434</v>
      </c>
      <c r="C46" s="711">
        <v>183.301008</v>
      </c>
      <c r="D46" s="711">
        <v>169.58801199999999</v>
      </c>
      <c r="E46" s="711">
        <v>170.10014200000001</v>
      </c>
      <c r="F46" s="711">
        <v>175.125212</v>
      </c>
      <c r="G46" s="711">
        <v>175.125212</v>
      </c>
      <c r="H46" s="711">
        <v>176.24521200000001</v>
      </c>
      <c r="I46" s="711">
        <v>176.24521200000001</v>
      </c>
      <c r="J46" s="712">
        <v>3.2650892800134983</v>
      </c>
      <c r="K46" s="712">
        <v>2.9541833069134213</v>
      </c>
    </row>
    <row r="47" spans="1:11" ht="15" x14ac:dyDescent="0.2">
      <c r="A47" s="568" t="s">
        <v>575</v>
      </c>
      <c r="B47" s="711">
        <v>34.449401000000002</v>
      </c>
      <c r="C47" s="711">
        <v>34.461965999999997</v>
      </c>
      <c r="D47" s="711">
        <v>14.391671000000001</v>
      </c>
      <c r="E47" s="711">
        <v>14.391671000000001</v>
      </c>
      <c r="F47" s="711">
        <v>34.461965999999997</v>
      </c>
      <c r="G47" s="711">
        <v>34.461965999999997</v>
      </c>
      <c r="H47" s="711">
        <v>34.461965999999997</v>
      </c>
      <c r="I47" s="711">
        <v>34.461965999999997</v>
      </c>
      <c r="J47" s="712">
        <v>139.45771133873194</v>
      </c>
      <c r="K47" s="712">
        <v>139.45771133873194</v>
      </c>
    </row>
    <row r="48" spans="1:11" ht="18" customHeight="1" x14ac:dyDescent="0.2">
      <c r="A48" s="571" t="s">
        <v>26</v>
      </c>
      <c r="B48" s="713">
        <v>10252.916646</v>
      </c>
      <c r="C48" s="713">
        <v>11213.438789</v>
      </c>
      <c r="D48" s="713">
        <v>10757.540277</v>
      </c>
      <c r="E48" s="713">
        <v>11218.648314</v>
      </c>
      <c r="F48" s="713">
        <v>11187.493645</v>
      </c>
      <c r="G48" s="713">
        <v>11222.733593000001</v>
      </c>
      <c r="H48" s="713">
        <v>11381.848164999999</v>
      </c>
      <c r="I48" s="713">
        <v>11262.028177</v>
      </c>
      <c r="J48" s="713">
        <v>4.3243464957746909</v>
      </c>
      <c r="K48" s="713">
        <v>3.6415073239282947E-2</v>
      </c>
    </row>
    <row r="49" spans="1:11" ht="15" x14ac:dyDescent="0.2">
      <c r="A49" s="568" t="s">
        <v>69</v>
      </c>
      <c r="B49" s="711">
        <v>634.56928400000004</v>
      </c>
      <c r="C49" s="711">
        <v>707.77558799999997</v>
      </c>
      <c r="D49" s="711">
        <v>679.41183899999999</v>
      </c>
      <c r="E49" s="711">
        <v>679.41183899999999</v>
      </c>
      <c r="F49" s="711">
        <v>740.25221099999999</v>
      </c>
      <c r="G49" s="711">
        <v>740.25221099999999</v>
      </c>
      <c r="H49" s="711">
        <v>740.26179200000001</v>
      </c>
      <c r="I49" s="711">
        <v>740.27146900000002</v>
      </c>
      <c r="J49" s="712">
        <v>8.9548589688322977</v>
      </c>
      <c r="K49" s="712">
        <v>8.9548589688322977</v>
      </c>
    </row>
    <row r="50" spans="1:11" ht="30" x14ac:dyDescent="0.2">
      <c r="A50" s="568" t="s">
        <v>70</v>
      </c>
      <c r="B50" s="711">
        <v>1485.7598499999999</v>
      </c>
      <c r="C50" s="711">
        <v>1660.5293670000001</v>
      </c>
      <c r="D50" s="711">
        <v>1558.446432</v>
      </c>
      <c r="E50" s="711">
        <v>1618.5469840000001</v>
      </c>
      <c r="F50" s="711">
        <v>1588.202213</v>
      </c>
      <c r="G50" s="711">
        <v>1588.202213</v>
      </c>
      <c r="H50" s="711">
        <v>1579.1664960000001</v>
      </c>
      <c r="I50" s="711">
        <v>1562.94083</v>
      </c>
      <c r="J50" s="712">
        <v>1.9093233099974896</v>
      </c>
      <c r="K50" s="712">
        <v>-1.8748155784151095</v>
      </c>
    </row>
    <row r="51" spans="1:11" ht="15" x14ac:dyDescent="0.2">
      <c r="A51" s="568" t="s">
        <v>72</v>
      </c>
      <c r="B51" s="711">
        <v>724.048046</v>
      </c>
      <c r="C51" s="711">
        <v>795.96338500000002</v>
      </c>
      <c r="D51" s="711">
        <v>728.03051700000003</v>
      </c>
      <c r="E51" s="711">
        <v>761.639139</v>
      </c>
      <c r="F51" s="711">
        <v>755.57203900000002</v>
      </c>
      <c r="G51" s="711">
        <v>755.57203900000002</v>
      </c>
      <c r="H51" s="711">
        <v>776.82521199999996</v>
      </c>
      <c r="I51" s="711">
        <v>762.36589200000003</v>
      </c>
      <c r="J51" s="712">
        <v>3.7830175187559973</v>
      </c>
      <c r="K51" s="712">
        <v>-0.7965845883348095</v>
      </c>
    </row>
    <row r="52" spans="1:11" ht="30" x14ac:dyDescent="0.2">
      <c r="A52" s="568" t="s">
        <v>298</v>
      </c>
      <c r="B52" s="711">
        <v>6367.808481</v>
      </c>
      <c r="C52" s="711">
        <v>7192.8021120000003</v>
      </c>
      <c r="D52" s="711">
        <v>6739.1091310000002</v>
      </c>
      <c r="E52" s="711">
        <v>7090.235087</v>
      </c>
      <c r="F52" s="711">
        <v>7067.1913100000002</v>
      </c>
      <c r="G52" s="711">
        <v>7061.4612580000003</v>
      </c>
      <c r="H52" s="711">
        <v>7217.8811439999999</v>
      </c>
      <c r="I52" s="711">
        <v>7191.3680249999998</v>
      </c>
      <c r="J52" s="712">
        <v>4.7833047474654506</v>
      </c>
      <c r="K52" s="712">
        <v>-0.40582334220140126</v>
      </c>
    </row>
    <row r="53" spans="1:11" ht="30" x14ac:dyDescent="0.2">
      <c r="A53" s="568" t="s">
        <v>203</v>
      </c>
      <c r="B53" s="711">
        <v>429.364282</v>
      </c>
      <c r="C53" s="711">
        <v>325.00890600000002</v>
      </c>
      <c r="D53" s="711">
        <v>438.27561200000002</v>
      </c>
      <c r="E53" s="711">
        <v>439.77561200000002</v>
      </c>
      <c r="F53" s="711">
        <v>439.58171800000002</v>
      </c>
      <c r="G53" s="711">
        <v>439.58171800000002</v>
      </c>
      <c r="H53" s="711">
        <v>440.65776</v>
      </c>
      <c r="I53" s="711">
        <v>440.65776</v>
      </c>
      <c r="J53" s="712">
        <v>0.29801019364043668</v>
      </c>
      <c r="K53" s="712">
        <v>-4.4089302523659057E-2</v>
      </c>
    </row>
    <row r="54" spans="1:11" ht="15" x14ac:dyDescent="0.2">
      <c r="A54" s="568" t="s">
        <v>204</v>
      </c>
      <c r="B54" s="711">
        <v>611.36670300000003</v>
      </c>
      <c r="C54" s="711">
        <v>531.35943099999997</v>
      </c>
      <c r="D54" s="711">
        <v>614.26674600000001</v>
      </c>
      <c r="E54" s="711">
        <v>629.03965300000004</v>
      </c>
      <c r="F54" s="711">
        <v>596.69415400000003</v>
      </c>
      <c r="G54" s="711">
        <v>637.66415400000005</v>
      </c>
      <c r="H54" s="711">
        <v>627.05576099999996</v>
      </c>
      <c r="I54" s="711">
        <v>564.42420100000004</v>
      </c>
      <c r="J54" s="712">
        <v>3.8089979886360368</v>
      </c>
      <c r="K54" s="712">
        <v>1.3710583997158494</v>
      </c>
    </row>
    <row r="55" spans="1:11" ht="18" customHeight="1" x14ac:dyDescent="0.2">
      <c r="A55" s="571" t="s">
        <v>25</v>
      </c>
      <c r="B55" s="713">
        <v>4837.5248739999997</v>
      </c>
      <c r="C55" s="713">
        <v>6014.0428229999998</v>
      </c>
      <c r="D55" s="713">
        <v>5797.6082779999997</v>
      </c>
      <c r="E55" s="713">
        <v>6393.199541</v>
      </c>
      <c r="F55" s="713">
        <v>6781.783633</v>
      </c>
      <c r="G55" s="713">
        <v>7620.0675780000001</v>
      </c>
      <c r="H55" s="713">
        <v>4939.0104140000003</v>
      </c>
      <c r="I55" s="713">
        <v>4349.0519450000002</v>
      </c>
      <c r="J55" s="713">
        <v>31.434674655678776</v>
      </c>
      <c r="K55" s="713">
        <v>19.190204046221567</v>
      </c>
    </row>
    <row r="56" spans="1:11" ht="15" x14ac:dyDescent="0.2">
      <c r="A56" s="568" t="s">
        <v>456</v>
      </c>
      <c r="B56" s="711">
        <v>5.1648129999999997</v>
      </c>
      <c r="C56" s="711">
        <v>5.9781630000000003</v>
      </c>
      <c r="D56" s="711">
        <v>4.9093629999999999</v>
      </c>
      <c r="E56" s="711">
        <v>4.9780300000000004</v>
      </c>
      <c r="F56" s="711">
        <v>12.103567</v>
      </c>
      <c r="G56" s="711">
        <v>12.109824</v>
      </c>
      <c r="H56" s="711">
        <v>5.1967090000000002</v>
      </c>
      <c r="I56" s="711">
        <v>5.1432260000000003</v>
      </c>
      <c r="J56" s="712">
        <v>146.66792820168317</v>
      </c>
      <c r="K56" s="712">
        <v>143.26538811537895</v>
      </c>
    </row>
    <row r="57" spans="1:11" ht="15" x14ac:dyDescent="0.2">
      <c r="A57" s="568" t="s">
        <v>75</v>
      </c>
      <c r="B57" s="711">
        <v>1926.1868850000001</v>
      </c>
      <c r="C57" s="711">
        <v>2329.0753199999999</v>
      </c>
      <c r="D57" s="711">
        <v>2126.4557810000001</v>
      </c>
      <c r="E57" s="711">
        <v>2298.7817049999999</v>
      </c>
      <c r="F57" s="711">
        <v>2327.9302819999998</v>
      </c>
      <c r="G57" s="711">
        <v>2334.7079699999999</v>
      </c>
      <c r="H57" s="711">
        <v>2380.048479</v>
      </c>
      <c r="I57" s="711">
        <v>2382.573492</v>
      </c>
      <c r="J57" s="712">
        <v>9.7933938180489974</v>
      </c>
      <c r="K57" s="712">
        <v>1.5628393475491009</v>
      </c>
    </row>
    <row r="58" spans="1:11" ht="15" x14ac:dyDescent="0.2">
      <c r="A58" s="568" t="s">
        <v>76</v>
      </c>
      <c r="B58" s="711">
        <v>1900.1399670000001</v>
      </c>
      <c r="C58" s="711">
        <v>2671.1958260000001</v>
      </c>
      <c r="D58" s="711">
        <v>2803.303844</v>
      </c>
      <c r="E58" s="711">
        <v>3176.5005160000001</v>
      </c>
      <c r="F58" s="711">
        <v>3242.1038440000002</v>
      </c>
      <c r="G58" s="711">
        <v>3265.6038440000002</v>
      </c>
      <c r="H58" s="711">
        <v>925.203844</v>
      </c>
      <c r="I58" s="711">
        <v>532.77384400000005</v>
      </c>
      <c r="J58" s="712">
        <v>16.491255522995687</v>
      </c>
      <c r="K58" s="712">
        <v>2.805078341753358</v>
      </c>
    </row>
    <row r="59" spans="1:11" ht="15" x14ac:dyDescent="0.2">
      <c r="A59" s="568" t="s">
        <v>77</v>
      </c>
      <c r="B59" s="711">
        <v>1006.0332090000001</v>
      </c>
      <c r="C59" s="711">
        <v>1007.793514</v>
      </c>
      <c r="D59" s="711">
        <v>862.93929000000003</v>
      </c>
      <c r="E59" s="711">
        <v>912.93929000000003</v>
      </c>
      <c r="F59" s="711">
        <v>1199.6459400000001</v>
      </c>
      <c r="G59" s="711">
        <v>2007.6459400000001</v>
      </c>
      <c r="H59" s="711">
        <v>1628.5613820000001</v>
      </c>
      <c r="I59" s="711">
        <v>1428.561383</v>
      </c>
      <c r="J59" s="712">
        <v>132.65204902189586</v>
      </c>
      <c r="K59" s="712">
        <v>119.91012567768882</v>
      </c>
    </row>
    <row r="60" spans="1:11" ht="21" customHeight="1" x14ac:dyDescent="0.2">
      <c r="A60" s="571" t="s">
        <v>24</v>
      </c>
      <c r="B60" s="713">
        <v>842.53990499999998</v>
      </c>
      <c r="C60" s="713">
        <v>1027.0688255600001</v>
      </c>
      <c r="D60" s="713">
        <v>804.55844300000001</v>
      </c>
      <c r="E60" s="713">
        <v>838.37679400000002</v>
      </c>
      <c r="F60" s="713">
        <v>818.14956199999995</v>
      </c>
      <c r="G60" s="713">
        <v>843.90549699999997</v>
      </c>
      <c r="H60" s="713">
        <v>805.43229699999995</v>
      </c>
      <c r="I60" s="713">
        <v>746.93964200000005</v>
      </c>
      <c r="J60" s="713">
        <v>4.8905153307800191</v>
      </c>
      <c r="K60" s="713">
        <v>0.65945324817758433</v>
      </c>
    </row>
    <row r="61" spans="1:11" ht="30" x14ac:dyDescent="0.2">
      <c r="A61" s="568" t="s">
        <v>435</v>
      </c>
      <c r="B61" s="711">
        <v>362.68372100000005</v>
      </c>
      <c r="C61" s="711">
        <v>492.41058450000003</v>
      </c>
      <c r="D61" s="711">
        <v>325.06662899999998</v>
      </c>
      <c r="E61" s="711">
        <v>344.32166100000001</v>
      </c>
      <c r="F61" s="711">
        <v>305.26293500000003</v>
      </c>
      <c r="G61" s="711">
        <v>314.26293500000003</v>
      </c>
      <c r="H61" s="711">
        <v>303.64259299999998</v>
      </c>
      <c r="I61" s="711">
        <v>268.600392</v>
      </c>
      <c r="J61" s="712">
        <v>-3.3235321734609471</v>
      </c>
      <c r="K61" s="712">
        <v>-8.7298388119706374</v>
      </c>
    </row>
    <row r="62" spans="1:11" ht="45" x14ac:dyDescent="0.2">
      <c r="A62" s="568" t="s">
        <v>80</v>
      </c>
      <c r="B62" s="711">
        <v>39.848536000000003</v>
      </c>
      <c r="C62" s="711">
        <v>48.907414060000001</v>
      </c>
      <c r="D62" s="711">
        <v>39.428184999999999</v>
      </c>
      <c r="E62" s="711">
        <v>44.628503000000002</v>
      </c>
      <c r="F62" s="711">
        <v>42.670963999999998</v>
      </c>
      <c r="G62" s="711">
        <v>43.426898999999999</v>
      </c>
      <c r="H62" s="711">
        <v>45.39913</v>
      </c>
      <c r="I62" s="711">
        <v>45.051245999999999</v>
      </c>
      <c r="J62" s="712">
        <v>10.141765338678411</v>
      </c>
      <c r="K62" s="712">
        <v>-2.6924586737762723</v>
      </c>
    </row>
    <row r="63" spans="1:11" ht="30" x14ac:dyDescent="0.2">
      <c r="A63" s="568" t="s">
        <v>705</v>
      </c>
      <c r="B63" s="711">
        <v>440.00764800000002</v>
      </c>
      <c r="C63" s="711">
        <v>485.75082700000002</v>
      </c>
      <c r="D63" s="711">
        <v>440.06362899999999</v>
      </c>
      <c r="E63" s="711">
        <v>449.42662999999999</v>
      </c>
      <c r="F63" s="711">
        <v>470.21566300000001</v>
      </c>
      <c r="G63" s="711">
        <v>486.21566300000001</v>
      </c>
      <c r="H63" s="711">
        <v>456.39057400000002</v>
      </c>
      <c r="I63" s="711">
        <v>433.288004</v>
      </c>
      <c r="J63" s="712">
        <v>10.487582012827517</v>
      </c>
      <c r="K63" s="712">
        <v>8.1857706117681488</v>
      </c>
    </row>
    <row r="64" spans="1:11" ht="16.899999999999999" customHeight="1" x14ac:dyDescent="0.2">
      <c r="A64" s="571" t="s">
        <v>23</v>
      </c>
      <c r="B64" s="713">
        <v>226.19252</v>
      </c>
      <c r="C64" s="713">
        <v>400.05584499999998</v>
      </c>
      <c r="D64" s="713">
        <v>200.25805</v>
      </c>
      <c r="E64" s="713">
        <v>331.02306499999997</v>
      </c>
      <c r="F64" s="713">
        <v>194.36492699999999</v>
      </c>
      <c r="G64" s="713">
        <v>219.61492699999999</v>
      </c>
      <c r="H64" s="713">
        <v>234.59275299999999</v>
      </c>
      <c r="I64" s="713">
        <v>234.548688</v>
      </c>
      <c r="J64" s="713">
        <v>9.6659669860961799</v>
      </c>
      <c r="K64" s="713">
        <v>-33.655702511243433</v>
      </c>
    </row>
    <row r="65" spans="1:11" ht="45" x14ac:dyDescent="0.2">
      <c r="A65" s="568" t="s">
        <v>576</v>
      </c>
      <c r="B65" s="711">
        <v>48.660020000000003</v>
      </c>
      <c r="C65" s="711">
        <v>47.821908999999998</v>
      </c>
      <c r="D65" s="711">
        <v>25.754460999999999</v>
      </c>
      <c r="E65" s="711">
        <v>32.721508</v>
      </c>
      <c r="F65" s="711">
        <v>25.939354999999999</v>
      </c>
      <c r="G65" s="711">
        <v>25.939354999999999</v>
      </c>
      <c r="H65" s="711">
        <v>25.931633000000001</v>
      </c>
      <c r="I65" s="711">
        <v>25.930997000000001</v>
      </c>
      <c r="J65" s="712">
        <v>0.71791057867605446</v>
      </c>
      <c r="K65" s="712">
        <v>-20.726896205394937</v>
      </c>
    </row>
    <row r="66" spans="1:11" ht="45" x14ac:dyDescent="0.2">
      <c r="A66" s="568" t="s">
        <v>458</v>
      </c>
      <c r="B66" s="711">
        <v>163.071427</v>
      </c>
      <c r="C66" s="711">
        <v>339.05099799999999</v>
      </c>
      <c r="D66" s="711">
        <v>161.84076200000001</v>
      </c>
      <c r="E66" s="711">
        <v>285.05356899999998</v>
      </c>
      <c r="F66" s="711">
        <v>157.17307400000001</v>
      </c>
      <c r="G66" s="711">
        <v>182.42307400000001</v>
      </c>
      <c r="H66" s="711">
        <v>197.42200500000001</v>
      </c>
      <c r="I66" s="711">
        <v>197.37995900000001</v>
      </c>
      <c r="J66" s="712">
        <v>12.717631668096075</v>
      </c>
      <c r="K66" s="712">
        <v>-36.003932650287204</v>
      </c>
    </row>
    <row r="67" spans="1:11" ht="30" x14ac:dyDescent="0.2">
      <c r="A67" s="568" t="s">
        <v>577</v>
      </c>
      <c r="B67" s="711">
        <v>14.461073000000001</v>
      </c>
      <c r="C67" s="711">
        <v>13.182938</v>
      </c>
      <c r="D67" s="711">
        <v>12.662827</v>
      </c>
      <c r="E67" s="711">
        <v>13.247987999999999</v>
      </c>
      <c r="F67" s="711">
        <v>11.252497999999999</v>
      </c>
      <c r="G67" s="711">
        <v>11.252497999999999</v>
      </c>
      <c r="H67" s="711">
        <v>11.239115</v>
      </c>
      <c r="I67" s="711">
        <v>11.237731999999999</v>
      </c>
      <c r="J67" s="712">
        <v>-11.137552459652184</v>
      </c>
      <c r="K67" s="712">
        <v>-15.062589126741372</v>
      </c>
    </row>
    <row r="68" spans="1:11" ht="22.15" customHeight="1" x14ac:dyDescent="0.2">
      <c r="A68" s="571" t="s">
        <v>22</v>
      </c>
      <c r="B68" s="713">
        <v>19982.326903000001</v>
      </c>
      <c r="C68" s="713">
        <v>21841.95738</v>
      </c>
      <c r="D68" s="713">
        <v>24606.278095000001</v>
      </c>
      <c r="E68" s="713">
        <v>24860.430315199999</v>
      </c>
      <c r="F68" s="713">
        <v>25176.871782999999</v>
      </c>
      <c r="G68" s="713">
        <v>24757.468783</v>
      </c>
      <c r="H68" s="713">
        <v>20682.675945999999</v>
      </c>
      <c r="I68" s="713">
        <v>19661.143820000001</v>
      </c>
      <c r="J68" s="713">
        <v>0.61443948335575271</v>
      </c>
      <c r="K68" s="713">
        <v>-0.41415828645993713</v>
      </c>
    </row>
    <row r="69" spans="1:11" ht="45" x14ac:dyDescent="0.2">
      <c r="A69" s="568" t="s">
        <v>706</v>
      </c>
      <c r="B69" s="711">
        <v>3391.1101279999998</v>
      </c>
      <c r="C69" s="711">
        <v>3644.012573</v>
      </c>
      <c r="D69" s="711">
        <v>3549.2010289999998</v>
      </c>
      <c r="E69" s="711">
        <v>3552.6731679999998</v>
      </c>
      <c r="F69" s="711">
        <v>3097.3762820000002</v>
      </c>
      <c r="G69" s="711">
        <v>3169.6262820000002</v>
      </c>
      <c r="H69" s="711">
        <v>2995.335266</v>
      </c>
      <c r="I69" s="711">
        <v>2717.545357</v>
      </c>
      <c r="J69" s="712">
        <v>-10.694653357151367</v>
      </c>
      <c r="K69" s="712">
        <v>-10.781934275582074</v>
      </c>
    </row>
    <row r="70" spans="1:11" ht="30" x14ac:dyDescent="0.2">
      <c r="A70" s="568" t="s">
        <v>461</v>
      </c>
      <c r="B70" s="711">
        <v>216.61465000000001</v>
      </c>
      <c r="C70" s="711">
        <v>841.31764099999998</v>
      </c>
      <c r="D70" s="711">
        <v>329.925614</v>
      </c>
      <c r="E70" s="711">
        <v>329.976901</v>
      </c>
      <c r="F70" s="711">
        <v>19.819295</v>
      </c>
      <c r="G70" s="711">
        <v>55.819294999999997</v>
      </c>
      <c r="H70" s="711">
        <v>18.325818000000002</v>
      </c>
      <c r="I70" s="711">
        <v>18.422326000000002</v>
      </c>
      <c r="J70" s="712">
        <v>-83.081248429532366</v>
      </c>
      <c r="K70" s="712">
        <v>-83.083878043936181</v>
      </c>
    </row>
    <row r="71" spans="1:11" ht="15" x14ac:dyDescent="0.2">
      <c r="A71" s="568" t="s">
        <v>462</v>
      </c>
      <c r="B71" s="711">
        <v>245.92092700000001</v>
      </c>
      <c r="C71" s="711">
        <v>1583.3020770000001</v>
      </c>
      <c r="D71" s="711">
        <v>1025.4486059999999</v>
      </c>
      <c r="E71" s="711">
        <v>1095.8111182</v>
      </c>
      <c r="F71" s="711">
        <v>758.03072499999996</v>
      </c>
      <c r="G71" s="711">
        <v>754.13072499999998</v>
      </c>
      <c r="H71" s="711">
        <v>602.031026</v>
      </c>
      <c r="I71" s="711">
        <v>510.50913300000002</v>
      </c>
      <c r="J71" s="712">
        <v>-26.458457246174262</v>
      </c>
      <c r="K71" s="712">
        <v>-31.180591940082763</v>
      </c>
    </row>
    <row r="72" spans="1:11" ht="15" x14ac:dyDescent="0.2">
      <c r="A72" s="568" t="s">
        <v>342</v>
      </c>
      <c r="B72" s="711">
        <v>1659.017906</v>
      </c>
      <c r="C72" s="711">
        <v>1357.606035</v>
      </c>
      <c r="D72" s="711">
        <v>1954.017906</v>
      </c>
      <c r="E72" s="711">
        <v>2114.1720519999999</v>
      </c>
      <c r="F72" s="711">
        <v>2336.0150720000001</v>
      </c>
      <c r="G72" s="711">
        <v>2336.0150720000001</v>
      </c>
      <c r="H72" s="711">
        <v>244.01790600000001</v>
      </c>
      <c r="I72" s="711">
        <v>244.01790600000001</v>
      </c>
      <c r="J72" s="712">
        <v>19.54931757928324</v>
      </c>
      <c r="K72" s="712">
        <v>10.493139372935019</v>
      </c>
    </row>
    <row r="73" spans="1:11" ht="30" x14ac:dyDescent="0.2">
      <c r="A73" s="568" t="s">
        <v>707</v>
      </c>
      <c r="B73" s="711">
        <v>14418.622117000001</v>
      </c>
      <c r="C73" s="711">
        <v>14324.805133</v>
      </c>
      <c r="D73" s="711">
        <v>17696.313731999999</v>
      </c>
      <c r="E73" s="711">
        <v>17698.813731999999</v>
      </c>
      <c r="F73" s="711">
        <v>18904.233168999999</v>
      </c>
      <c r="G73" s="711">
        <v>18380.480168999999</v>
      </c>
      <c r="H73" s="711">
        <v>16751.961810000001</v>
      </c>
      <c r="I73" s="711">
        <v>16099.579867</v>
      </c>
      <c r="J73" s="712">
        <v>3.8661522809851192</v>
      </c>
      <c r="K73" s="712">
        <v>3.8514809372083931</v>
      </c>
    </row>
    <row r="74" spans="1:11" ht="30" x14ac:dyDescent="0.2">
      <c r="A74" s="568" t="s">
        <v>708</v>
      </c>
      <c r="B74" s="711">
        <v>50.457540999999999</v>
      </c>
      <c r="C74" s="711">
        <v>90.310722999999996</v>
      </c>
      <c r="D74" s="711">
        <v>50.189346999999998</v>
      </c>
      <c r="E74" s="711">
        <v>67.866039000000001</v>
      </c>
      <c r="F74" s="711">
        <v>60.183323000000001</v>
      </c>
      <c r="G74" s="711">
        <v>60.183323000000001</v>
      </c>
      <c r="H74" s="711">
        <v>69.908151000000004</v>
      </c>
      <c r="I74" s="711">
        <v>69.974667999999994</v>
      </c>
      <c r="J74" s="712">
        <v>19.912544389150952</v>
      </c>
      <c r="K74" s="712">
        <v>-11.320413145078348</v>
      </c>
    </row>
    <row r="75" spans="1:11" ht="60" x14ac:dyDescent="0.2">
      <c r="A75" s="568" t="s">
        <v>709</v>
      </c>
      <c r="B75" s="711">
        <v>0.58363399999999999</v>
      </c>
      <c r="C75" s="711">
        <v>0.60319800000000001</v>
      </c>
      <c r="D75" s="711">
        <v>1.1818610000000001</v>
      </c>
      <c r="E75" s="711">
        <v>1.117305</v>
      </c>
      <c r="F75" s="711">
        <v>1.2139169999999999</v>
      </c>
      <c r="G75" s="711">
        <v>1.2139169999999999</v>
      </c>
      <c r="H75" s="711">
        <v>1.095969</v>
      </c>
      <c r="I75" s="711">
        <v>1.094563</v>
      </c>
      <c r="J75" s="712">
        <v>2.7123324993378901</v>
      </c>
      <c r="K75" s="712">
        <v>8.6468779787076926</v>
      </c>
    </row>
    <row r="76" spans="1:11" ht="23.45" customHeight="1" x14ac:dyDescent="0.2">
      <c r="A76" s="571" t="s">
        <v>21</v>
      </c>
      <c r="B76" s="713">
        <v>15.638394</v>
      </c>
      <c r="C76" s="713">
        <v>36.765351000000003</v>
      </c>
      <c r="D76" s="713">
        <v>16.208393000000001</v>
      </c>
      <c r="E76" s="713">
        <v>16.79025</v>
      </c>
      <c r="F76" s="713">
        <v>42.694319999999998</v>
      </c>
      <c r="G76" s="713">
        <v>45.294319999999999</v>
      </c>
      <c r="H76" s="713">
        <v>43.623806999999999</v>
      </c>
      <c r="I76" s="713">
        <v>41.021847000000001</v>
      </c>
      <c r="J76" s="713">
        <v>179.44978876067478</v>
      </c>
      <c r="K76" s="713">
        <v>169.76560801655722</v>
      </c>
    </row>
    <row r="77" spans="1:11" ht="30" x14ac:dyDescent="0.2">
      <c r="A77" s="568" t="s">
        <v>212</v>
      </c>
      <c r="B77" s="711">
        <v>15.638394</v>
      </c>
      <c r="C77" s="711">
        <v>36.765351000000003</v>
      </c>
      <c r="D77" s="711">
        <v>16.208393000000001</v>
      </c>
      <c r="E77" s="711">
        <v>16.79025</v>
      </c>
      <c r="F77" s="711">
        <v>42.694319999999998</v>
      </c>
      <c r="G77" s="711">
        <v>45.294319999999999</v>
      </c>
      <c r="H77" s="711">
        <v>43.623806999999999</v>
      </c>
      <c r="I77" s="711">
        <v>41.021847000000001</v>
      </c>
      <c r="J77" s="712">
        <v>179.44978876067478</v>
      </c>
      <c r="K77" s="712">
        <v>169.76560801655722</v>
      </c>
    </row>
    <row r="78" spans="1:11" ht="18" customHeight="1" x14ac:dyDescent="0.2">
      <c r="A78" s="571" t="s">
        <v>440</v>
      </c>
      <c r="B78" s="713">
        <v>11199.159439999999</v>
      </c>
      <c r="C78" s="713">
        <v>12113.742011</v>
      </c>
      <c r="D78" s="713">
        <v>13322.593892999999</v>
      </c>
      <c r="E78" s="713">
        <v>13392.166179</v>
      </c>
      <c r="F78" s="713">
        <v>11892.8855</v>
      </c>
      <c r="G78" s="713">
        <v>11372.203893</v>
      </c>
      <c r="H78" s="713">
        <v>14162.960278</v>
      </c>
      <c r="I78" s="713">
        <v>12662.044166</v>
      </c>
      <c r="J78" s="713">
        <v>-14.639716677281427</v>
      </c>
      <c r="K78" s="713">
        <v>-15.083163238875159</v>
      </c>
    </row>
    <row r="79" spans="1:11" ht="15" x14ac:dyDescent="0.2">
      <c r="A79" s="568" t="s">
        <v>344</v>
      </c>
      <c r="B79" s="711">
        <v>280.39957600000002</v>
      </c>
      <c r="C79" s="711">
        <v>310.72220199999998</v>
      </c>
      <c r="D79" s="711">
        <v>273.77853900000002</v>
      </c>
      <c r="E79" s="711">
        <v>286.47245800000002</v>
      </c>
      <c r="F79" s="711">
        <v>285.771885</v>
      </c>
      <c r="G79" s="711">
        <v>293.59027800000001</v>
      </c>
      <c r="H79" s="711">
        <v>285.27908000000002</v>
      </c>
      <c r="I79" s="711">
        <v>283.37314199999997</v>
      </c>
      <c r="J79" s="712">
        <v>7.236410520840721</v>
      </c>
      <c r="K79" s="712">
        <v>2.4846437419125351</v>
      </c>
    </row>
    <row r="80" spans="1:11" ht="15" x14ac:dyDescent="0.2">
      <c r="A80" s="568" t="s">
        <v>345</v>
      </c>
      <c r="B80" s="711">
        <v>280.27772599999997</v>
      </c>
      <c r="C80" s="711">
        <v>338.851314</v>
      </c>
      <c r="D80" s="711">
        <v>419.37629500000003</v>
      </c>
      <c r="E80" s="711">
        <v>356.29439400000001</v>
      </c>
      <c r="F80" s="711">
        <v>368.88319000000001</v>
      </c>
      <c r="G80" s="711">
        <v>370.88319000000001</v>
      </c>
      <c r="H80" s="711">
        <v>360.26208300000002</v>
      </c>
      <c r="I80" s="711">
        <v>276.89225499999998</v>
      </c>
      <c r="J80" s="712">
        <v>-11.56314879456886</v>
      </c>
      <c r="K80" s="712">
        <v>4.0945903852756231</v>
      </c>
    </row>
    <row r="81" spans="1:11" ht="15" x14ac:dyDescent="0.2">
      <c r="A81" s="568" t="s">
        <v>85</v>
      </c>
      <c r="B81" s="711">
        <v>73.426597000000001</v>
      </c>
      <c r="C81" s="711">
        <v>85.481347</v>
      </c>
      <c r="D81" s="711">
        <v>158.46055000000001</v>
      </c>
      <c r="E81" s="711">
        <v>158.50806700000001</v>
      </c>
      <c r="F81" s="711">
        <v>76.915272000000002</v>
      </c>
      <c r="G81" s="711">
        <v>79.915272000000002</v>
      </c>
      <c r="H81" s="711">
        <v>79.146013999999994</v>
      </c>
      <c r="I81" s="711">
        <v>64.144513000000003</v>
      </c>
      <c r="J81" s="712">
        <v>-49.567717643287246</v>
      </c>
      <c r="K81" s="712">
        <v>-49.582836058432292</v>
      </c>
    </row>
    <row r="82" spans="1:11" ht="30" x14ac:dyDescent="0.2">
      <c r="A82" s="568" t="s">
        <v>464</v>
      </c>
      <c r="B82" s="711">
        <v>545.57765700000004</v>
      </c>
      <c r="C82" s="711">
        <v>544.63351</v>
      </c>
      <c r="D82" s="711">
        <v>1082.064877</v>
      </c>
      <c r="E82" s="711">
        <v>1082.295419</v>
      </c>
      <c r="F82" s="711">
        <v>561.67955199999994</v>
      </c>
      <c r="G82" s="711">
        <v>566.67955199999994</v>
      </c>
      <c r="H82" s="711">
        <v>292.860681</v>
      </c>
      <c r="I82" s="711">
        <v>284.85869500000001</v>
      </c>
      <c r="J82" s="712">
        <v>-47.629798910846645</v>
      </c>
      <c r="K82" s="712">
        <v>-47.640954396389255</v>
      </c>
    </row>
    <row r="83" spans="1:11" ht="15" x14ac:dyDescent="0.2">
      <c r="A83" s="568" t="s">
        <v>346</v>
      </c>
      <c r="B83" s="711">
        <v>5585.7836989999996</v>
      </c>
      <c r="C83" s="711">
        <v>5698.3327689999996</v>
      </c>
      <c r="D83" s="711">
        <v>5839.6655360000004</v>
      </c>
      <c r="E83" s="711">
        <v>5863.5129260000003</v>
      </c>
      <c r="F83" s="711">
        <v>6118.581878</v>
      </c>
      <c r="G83" s="711">
        <v>6180.081878</v>
      </c>
      <c r="H83" s="711">
        <v>5876.8940869999997</v>
      </c>
      <c r="I83" s="711">
        <v>5848.2440079999997</v>
      </c>
      <c r="J83" s="712">
        <v>5.829380807880554</v>
      </c>
      <c r="K83" s="712">
        <v>5.3989639998279699</v>
      </c>
    </row>
    <row r="84" spans="1:11" ht="15" x14ac:dyDescent="0.2">
      <c r="A84" s="568" t="s">
        <v>88</v>
      </c>
      <c r="B84" s="711">
        <v>3747.1769319999999</v>
      </c>
      <c r="C84" s="711">
        <v>4411.4594420000003</v>
      </c>
      <c r="D84" s="711">
        <v>4960.8443589999997</v>
      </c>
      <c r="E84" s="711">
        <v>5048.172313</v>
      </c>
      <c r="F84" s="711">
        <v>3770.2399</v>
      </c>
      <c r="G84" s="711">
        <v>3170.2399</v>
      </c>
      <c r="H84" s="711">
        <v>6820.254876</v>
      </c>
      <c r="I84" s="711">
        <v>5450.1848760000003</v>
      </c>
      <c r="J84" s="712">
        <v>-36.094751808761593</v>
      </c>
      <c r="K84" s="712">
        <v>-37.200243901420883</v>
      </c>
    </row>
    <row r="85" spans="1:11" ht="30" x14ac:dyDescent="0.2">
      <c r="A85" s="568" t="s">
        <v>213</v>
      </c>
      <c r="B85" s="711">
        <v>686.51725299999998</v>
      </c>
      <c r="C85" s="711">
        <v>724.26142700000003</v>
      </c>
      <c r="D85" s="711">
        <v>588.40373699999998</v>
      </c>
      <c r="E85" s="711">
        <v>596.91060200000004</v>
      </c>
      <c r="F85" s="711">
        <v>710.81382299999996</v>
      </c>
      <c r="G85" s="711">
        <v>710.81382299999996</v>
      </c>
      <c r="H85" s="711">
        <v>448.26345700000002</v>
      </c>
      <c r="I85" s="711">
        <v>454.346677</v>
      </c>
      <c r="J85" s="712">
        <v>20.80375740373654</v>
      </c>
      <c r="K85" s="712">
        <v>19.08212395932614</v>
      </c>
    </row>
    <row r="86" spans="1:11" ht="18.600000000000001" customHeight="1" x14ac:dyDescent="0.2">
      <c r="A86" s="571" t="s">
        <v>20</v>
      </c>
      <c r="B86" s="713">
        <v>5156.1620210000001</v>
      </c>
      <c r="C86" s="713">
        <v>5175.8547689999996</v>
      </c>
      <c r="D86" s="713">
        <v>5929.8971570000003</v>
      </c>
      <c r="E86" s="713">
        <v>6014.6784280000002</v>
      </c>
      <c r="F86" s="713">
        <v>3479.1534419999998</v>
      </c>
      <c r="G86" s="713">
        <v>3601.1534419999998</v>
      </c>
      <c r="H86" s="713">
        <v>7354.759309</v>
      </c>
      <c r="I86" s="713">
        <v>5131.9153379999998</v>
      </c>
      <c r="J86" s="713">
        <v>-39.271232760774176</v>
      </c>
      <c r="K86" s="713">
        <v>-40.127248944255612</v>
      </c>
    </row>
    <row r="87" spans="1:11" ht="15" x14ac:dyDescent="0.2">
      <c r="A87" s="568" t="s">
        <v>91</v>
      </c>
      <c r="B87" s="711">
        <v>52.629449999999999</v>
      </c>
      <c r="C87" s="711">
        <v>57.269821</v>
      </c>
      <c r="D87" s="711">
        <v>159.014557</v>
      </c>
      <c r="E87" s="711">
        <v>160.41372699999999</v>
      </c>
      <c r="F87" s="711">
        <v>69.020217000000002</v>
      </c>
      <c r="G87" s="711">
        <v>169.020217</v>
      </c>
      <c r="H87" s="711">
        <v>166.037249</v>
      </c>
      <c r="I87" s="711">
        <v>164.464518</v>
      </c>
      <c r="J87" s="712">
        <v>6.2922918434442465</v>
      </c>
      <c r="K87" s="712">
        <v>5.3651829933481991</v>
      </c>
    </row>
    <row r="88" spans="1:11" ht="15" x14ac:dyDescent="0.2">
      <c r="A88" s="568" t="s">
        <v>92</v>
      </c>
      <c r="B88" s="711">
        <v>250</v>
      </c>
      <c r="C88" s="711">
        <v>150</v>
      </c>
      <c r="D88" s="711">
        <v>305.89999999999998</v>
      </c>
      <c r="E88" s="711">
        <v>305.89999999999998</v>
      </c>
      <c r="F88" s="711">
        <v>625</v>
      </c>
      <c r="G88" s="711">
        <v>625</v>
      </c>
      <c r="H88" s="711">
        <v>1121.2</v>
      </c>
      <c r="I88" s="711">
        <v>2450</v>
      </c>
      <c r="J88" s="712">
        <v>104.31513566525007</v>
      </c>
      <c r="K88" s="712">
        <v>104.31513566525007</v>
      </c>
    </row>
    <row r="89" spans="1:11" ht="30" x14ac:dyDescent="0.2">
      <c r="A89" s="568" t="s">
        <v>347</v>
      </c>
      <c r="B89" s="711">
        <v>5.4523289999999998</v>
      </c>
      <c r="C89" s="711">
        <v>5.7267849999999996</v>
      </c>
      <c r="D89" s="711">
        <v>6.1317029999999999</v>
      </c>
      <c r="E89" s="711">
        <v>6.1551960000000001</v>
      </c>
      <c r="F89" s="711">
        <v>7.6662679999999996</v>
      </c>
      <c r="G89" s="711">
        <v>7.6662679999999996</v>
      </c>
      <c r="H89" s="711">
        <v>7.0984420000000004</v>
      </c>
      <c r="I89" s="711">
        <v>7.1046480000000001</v>
      </c>
      <c r="J89" s="712">
        <v>25.02673400848019</v>
      </c>
      <c r="K89" s="712">
        <v>24.549535059484697</v>
      </c>
    </row>
    <row r="90" spans="1:11" ht="30" x14ac:dyDescent="0.2">
      <c r="A90" s="568" t="s">
        <v>710</v>
      </c>
      <c r="B90" s="711">
        <v>1963.7548200000001</v>
      </c>
      <c r="C90" s="711">
        <v>2109.5628969999998</v>
      </c>
      <c r="D90" s="711">
        <v>1901.9440360000001</v>
      </c>
      <c r="E90" s="711">
        <v>1949.5854340000001</v>
      </c>
      <c r="F90" s="711">
        <v>1697.4408880000001</v>
      </c>
      <c r="G90" s="711">
        <v>1667.4408880000001</v>
      </c>
      <c r="H90" s="711">
        <v>1466.76917</v>
      </c>
      <c r="I90" s="711">
        <v>1301.7585790000001</v>
      </c>
      <c r="J90" s="712">
        <v>-12.329655529359641</v>
      </c>
      <c r="K90" s="712">
        <v>-14.47202780034722</v>
      </c>
    </row>
    <row r="91" spans="1:11" ht="15" x14ac:dyDescent="0.2">
      <c r="A91" s="568" t="s">
        <v>465</v>
      </c>
      <c r="B91" s="711">
        <v>2884.3254219999999</v>
      </c>
      <c r="C91" s="711">
        <v>2853.2952660000001</v>
      </c>
      <c r="D91" s="711">
        <v>3556.9068609999999</v>
      </c>
      <c r="E91" s="711">
        <v>3592.6240710000002</v>
      </c>
      <c r="F91" s="711">
        <v>1080.026069</v>
      </c>
      <c r="G91" s="711">
        <v>1132.026069</v>
      </c>
      <c r="H91" s="711">
        <v>4593.6544480000002</v>
      </c>
      <c r="I91" s="711">
        <v>1208.587593</v>
      </c>
      <c r="J91" s="712">
        <v>-68.173862481129504</v>
      </c>
      <c r="K91" s="712">
        <v>-68.490272106736114</v>
      </c>
    </row>
    <row r="92" spans="1:11" ht="20.45" customHeight="1" x14ac:dyDescent="0.2">
      <c r="A92" s="571" t="s">
        <v>19</v>
      </c>
      <c r="B92" s="713">
        <v>810.78728599999999</v>
      </c>
      <c r="C92" s="713">
        <v>827.63244276</v>
      </c>
      <c r="D92" s="713">
        <v>628.58966699999996</v>
      </c>
      <c r="E92" s="713">
        <v>727.86455599999999</v>
      </c>
      <c r="F92" s="713">
        <v>708.56848400000001</v>
      </c>
      <c r="G92" s="713">
        <v>740.56848400000001</v>
      </c>
      <c r="H92" s="713">
        <v>1020.018809</v>
      </c>
      <c r="I92" s="713">
        <v>784.68267800000001</v>
      </c>
      <c r="J92" s="713">
        <v>17.814294901541871</v>
      </c>
      <c r="K92" s="713">
        <v>1.7453697800336272</v>
      </c>
    </row>
    <row r="93" spans="1:11" ht="15" x14ac:dyDescent="0.2">
      <c r="A93" s="568" t="s">
        <v>578</v>
      </c>
      <c r="B93" s="711">
        <v>448.45582200000001</v>
      </c>
      <c r="C93" s="711">
        <v>445.95658400000002</v>
      </c>
      <c r="D93" s="711">
        <v>321.76397900000001</v>
      </c>
      <c r="E93" s="711">
        <v>343.28350899999998</v>
      </c>
      <c r="F93" s="711">
        <v>317.32852800000001</v>
      </c>
      <c r="G93" s="711">
        <v>317.32852800000001</v>
      </c>
      <c r="H93" s="711">
        <v>316.77753899999999</v>
      </c>
      <c r="I93" s="711">
        <v>317.052593</v>
      </c>
      <c r="J93" s="712">
        <v>-1.3784796588433608</v>
      </c>
      <c r="K93" s="712">
        <v>-7.5608004228364933</v>
      </c>
    </row>
    <row r="94" spans="1:11" ht="15" x14ac:dyDescent="0.2">
      <c r="A94" s="568" t="s">
        <v>689</v>
      </c>
      <c r="B94" s="711">
        <v>227.57314299999999</v>
      </c>
      <c r="C94" s="711">
        <v>161.00619499999999</v>
      </c>
      <c r="D94" s="711">
        <v>155.23933600000001</v>
      </c>
      <c r="E94" s="711">
        <v>157.88501099999999</v>
      </c>
      <c r="F94" s="711">
        <v>217.557255</v>
      </c>
      <c r="G94" s="711">
        <v>204.557255</v>
      </c>
      <c r="H94" s="711">
        <v>183.95422400000001</v>
      </c>
      <c r="I94" s="711">
        <v>194.344491</v>
      </c>
      <c r="J94" s="712">
        <v>31.768957707987084</v>
      </c>
      <c r="K94" s="712">
        <v>29.56090872996171</v>
      </c>
    </row>
    <row r="95" spans="1:11" ht="60" x14ac:dyDescent="0.2">
      <c r="A95" s="568" t="s">
        <v>466</v>
      </c>
      <c r="B95" s="711">
        <v>11.820231</v>
      </c>
      <c r="C95" s="711">
        <v>12.223808</v>
      </c>
      <c r="D95" s="711">
        <v>10.742648000000001</v>
      </c>
      <c r="E95" s="711">
        <v>11.917573000000001</v>
      </c>
      <c r="F95" s="711">
        <v>11.249266</v>
      </c>
      <c r="G95" s="711">
        <v>11.249266</v>
      </c>
      <c r="H95" s="711">
        <v>11.201776000000001</v>
      </c>
      <c r="I95" s="711">
        <v>10.93144</v>
      </c>
      <c r="J95" s="712">
        <v>4.7159508530857579</v>
      </c>
      <c r="K95" s="712">
        <v>-5.6077441270970212</v>
      </c>
    </row>
    <row r="96" spans="1:11" ht="30" x14ac:dyDescent="0.2">
      <c r="A96" s="568" t="s">
        <v>711</v>
      </c>
      <c r="B96" s="711">
        <v>82.96499</v>
      </c>
      <c r="C96" s="711">
        <v>164.77370099999996</v>
      </c>
      <c r="D96" s="711">
        <v>98.431072</v>
      </c>
      <c r="E96" s="711">
        <v>171.62214</v>
      </c>
      <c r="F96" s="711">
        <v>120.619305</v>
      </c>
      <c r="G96" s="711">
        <v>165.619305</v>
      </c>
      <c r="H96" s="711">
        <v>467.83808699999997</v>
      </c>
      <c r="I96" s="711">
        <v>223.49591799999999</v>
      </c>
      <c r="J96" s="712">
        <v>68.259170234374778</v>
      </c>
      <c r="K96" s="712">
        <v>-3.4977043171702746</v>
      </c>
    </row>
    <row r="97" spans="1:11" ht="30" x14ac:dyDescent="0.2">
      <c r="A97" s="568" t="s">
        <v>712</v>
      </c>
      <c r="B97" s="711">
        <v>39.973100000000002</v>
      </c>
      <c r="C97" s="711">
        <v>43.672154759999998</v>
      </c>
      <c r="D97" s="711">
        <v>42.412632000000002</v>
      </c>
      <c r="E97" s="711">
        <v>43.156323</v>
      </c>
      <c r="F97" s="711">
        <v>41.814129999999999</v>
      </c>
      <c r="G97" s="711">
        <v>41.814129999999999</v>
      </c>
      <c r="H97" s="711">
        <v>40.247183</v>
      </c>
      <c r="I97" s="711">
        <v>38.858235999999998</v>
      </c>
      <c r="J97" s="712">
        <v>-1.4111409072655619</v>
      </c>
      <c r="K97" s="712">
        <v>-3.1100726537800654</v>
      </c>
    </row>
    <row r="98" spans="1:11" ht="32.450000000000003" customHeight="1" x14ac:dyDescent="0.2">
      <c r="A98" s="571" t="s">
        <v>18</v>
      </c>
      <c r="B98" s="713">
        <v>271.584407</v>
      </c>
      <c r="C98" s="713">
        <v>281.882857</v>
      </c>
      <c r="D98" s="713">
        <v>254.62171499999999</v>
      </c>
      <c r="E98" s="713">
        <v>257.03075799999999</v>
      </c>
      <c r="F98" s="713">
        <v>264.245047</v>
      </c>
      <c r="G98" s="713">
        <v>264.245047</v>
      </c>
      <c r="H98" s="713">
        <v>193.86081300000001</v>
      </c>
      <c r="I98" s="713">
        <v>120.99535899999999</v>
      </c>
      <c r="J98" s="713">
        <v>3.7794624075955312</v>
      </c>
      <c r="K98" s="713">
        <v>2.8067804243101477</v>
      </c>
    </row>
    <row r="99" spans="1:11" ht="15" x14ac:dyDescent="0.2">
      <c r="A99" s="568" t="s">
        <v>468</v>
      </c>
      <c r="B99" s="711">
        <v>6.3764089999999998</v>
      </c>
      <c r="C99" s="711">
        <v>6.854711</v>
      </c>
      <c r="D99" s="711">
        <v>5.8024139999999997</v>
      </c>
      <c r="E99" s="711">
        <v>5.8815749999999998</v>
      </c>
      <c r="F99" s="711">
        <v>5.7385270000000004</v>
      </c>
      <c r="G99" s="711">
        <v>5.7385270000000004</v>
      </c>
      <c r="H99" s="711">
        <v>5.5061020000000003</v>
      </c>
      <c r="I99" s="711">
        <v>5.4730920000000003</v>
      </c>
      <c r="J99" s="712">
        <v>-1.1010417388348941</v>
      </c>
      <c r="K99" s="712">
        <v>-2.4321376502042256</v>
      </c>
    </row>
    <row r="100" spans="1:11" ht="30" x14ac:dyDescent="0.2">
      <c r="A100" s="568" t="s">
        <v>222</v>
      </c>
      <c r="B100" s="711">
        <v>265.20799799999998</v>
      </c>
      <c r="C100" s="711">
        <v>275.02814599999999</v>
      </c>
      <c r="D100" s="711">
        <v>248.819301</v>
      </c>
      <c r="E100" s="711">
        <v>251.14918299999999</v>
      </c>
      <c r="F100" s="711">
        <v>258.50652000000002</v>
      </c>
      <c r="G100" s="711">
        <v>258.50652000000002</v>
      </c>
      <c r="H100" s="711">
        <v>188.35471100000001</v>
      </c>
      <c r="I100" s="711">
        <v>115.522267</v>
      </c>
      <c r="J100" s="712">
        <v>3.8932747423802141</v>
      </c>
      <c r="K100" s="712">
        <v>2.9294688169461551</v>
      </c>
    </row>
    <row r="101" spans="1:11" ht="19.149999999999999" customHeight="1" x14ac:dyDescent="0.2">
      <c r="A101" s="571" t="s">
        <v>17</v>
      </c>
      <c r="B101" s="713">
        <v>2763.136019</v>
      </c>
      <c r="C101" s="713">
        <v>2995.8512310000001</v>
      </c>
      <c r="D101" s="713">
        <v>2980.26091</v>
      </c>
      <c r="E101" s="713">
        <v>3029.6820729999999</v>
      </c>
      <c r="F101" s="713">
        <v>3361.911278</v>
      </c>
      <c r="G101" s="713">
        <v>3316.411278</v>
      </c>
      <c r="H101" s="713">
        <v>3333.650709</v>
      </c>
      <c r="I101" s="713">
        <v>3278.1677370000002</v>
      </c>
      <c r="J101" s="713">
        <v>11.279226153390724</v>
      </c>
      <c r="K101" s="713">
        <v>9.4640030898054022</v>
      </c>
    </row>
    <row r="102" spans="1:11" ht="15" x14ac:dyDescent="0.2">
      <c r="A102" s="568" t="s">
        <v>96</v>
      </c>
      <c r="B102" s="711">
        <v>80.794871999999998</v>
      </c>
      <c r="C102" s="711">
        <v>80.839017999999996</v>
      </c>
      <c r="D102" s="711">
        <v>90.272441999999998</v>
      </c>
      <c r="E102" s="711">
        <v>90.276649000000006</v>
      </c>
      <c r="F102" s="711">
        <v>91.179220999999998</v>
      </c>
      <c r="G102" s="711">
        <v>91.179220999999998</v>
      </c>
      <c r="H102" s="711">
        <v>91.179175000000001</v>
      </c>
      <c r="I102" s="711">
        <v>91.179132999999993</v>
      </c>
      <c r="J102" s="712">
        <v>1.0044914925420869</v>
      </c>
      <c r="K102" s="712">
        <v>0.9997845622293795</v>
      </c>
    </row>
    <row r="103" spans="1:11" ht="30" x14ac:dyDescent="0.2">
      <c r="A103" s="568" t="s">
        <v>469</v>
      </c>
      <c r="B103" s="711">
        <v>26.196742</v>
      </c>
      <c r="C103" s="711">
        <v>27.992937000000001</v>
      </c>
      <c r="D103" s="711">
        <v>26.881754000000001</v>
      </c>
      <c r="E103" s="711">
        <v>27.542428000000001</v>
      </c>
      <c r="F103" s="711">
        <v>30.500724000000002</v>
      </c>
      <c r="G103" s="711">
        <v>30.500724000000002</v>
      </c>
      <c r="H103" s="711">
        <v>30.331585</v>
      </c>
      <c r="I103" s="711">
        <v>29.368662</v>
      </c>
      <c r="J103" s="712">
        <v>13.462551587965592</v>
      </c>
      <c r="K103" s="712">
        <v>10.740868597350968</v>
      </c>
    </row>
    <row r="104" spans="1:11" ht="15" x14ac:dyDescent="0.2">
      <c r="A104" s="568" t="s">
        <v>105</v>
      </c>
      <c r="B104" s="711">
        <v>109.393141</v>
      </c>
      <c r="C104" s="711">
        <v>107.295368</v>
      </c>
      <c r="D104" s="711">
        <v>213.693141</v>
      </c>
      <c r="E104" s="711">
        <v>213.693141</v>
      </c>
      <c r="F104" s="711">
        <v>355.07862499999999</v>
      </c>
      <c r="G104" s="711">
        <v>255.07862499999999</v>
      </c>
      <c r="H104" s="711">
        <v>290.67862500000001</v>
      </c>
      <c r="I104" s="711">
        <v>465.67862500000001</v>
      </c>
      <c r="J104" s="712">
        <v>19.366781641344318</v>
      </c>
      <c r="K104" s="712">
        <v>19.366781641344318</v>
      </c>
    </row>
    <row r="105" spans="1:11" ht="45" x14ac:dyDescent="0.2">
      <c r="A105" s="568" t="s">
        <v>470</v>
      </c>
      <c r="B105" s="711">
        <v>8.4940069999999999</v>
      </c>
      <c r="C105" s="711">
        <v>8.9601050000000004</v>
      </c>
      <c r="D105" s="711">
        <v>8.484197</v>
      </c>
      <c r="E105" s="711">
        <v>8.9614089999999997</v>
      </c>
      <c r="F105" s="711">
        <v>8.7622660000000003</v>
      </c>
      <c r="G105" s="711">
        <v>8.7622660000000003</v>
      </c>
      <c r="H105" s="711">
        <v>8.4472839999999998</v>
      </c>
      <c r="I105" s="711">
        <v>8.2203199999999992</v>
      </c>
      <c r="J105" s="712">
        <v>3.277493438683706</v>
      </c>
      <c r="K105" s="712">
        <v>-2.2222286696210318</v>
      </c>
    </row>
    <row r="106" spans="1:11" ht="15" x14ac:dyDescent="0.2">
      <c r="A106" s="568" t="s">
        <v>99</v>
      </c>
      <c r="B106" s="711">
        <v>249.41105999999999</v>
      </c>
      <c r="C106" s="711">
        <v>340.91343999999998</v>
      </c>
      <c r="D106" s="711">
        <v>266.11946799999998</v>
      </c>
      <c r="E106" s="711">
        <v>282.66895499999998</v>
      </c>
      <c r="F106" s="711">
        <v>256.26183900000001</v>
      </c>
      <c r="G106" s="711">
        <v>266.26183900000001</v>
      </c>
      <c r="H106" s="711">
        <v>279.51671299999998</v>
      </c>
      <c r="I106" s="711">
        <v>337.29247700000002</v>
      </c>
      <c r="J106" s="712">
        <v>5.3498904484513332E-2</v>
      </c>
      <c r="K106" s="712">
        <v>-5.8043572559993208</v>
      </c>
    </row>
    <row r="107" spans="1:11" ht="15" x14ac:dyDescent="0.2">
      <c r="A107" s="568" t="s">
        <v>100</v>
      </c>
      <c r="B107" s="711">
        <v>11.392239999999999</v>
      </c>
      <c r="C107" s="711">
        <v>12.176275</v>
      </c>
      <c r="D107" s="711">
        <v>11.236063</v>
      </c>
      <c r="E107" s="711">
        <v>11.609914</v>
      </c>
      <c r="F107" s="711">
        <v>11.152107000000001</v>
      </c>
      <c r="G107" s="711">
        <v>11.152107000000001</v>
      </c>
      <c r="H107" s="711">
        <v>11.15171</v>
      </c>
      <c r="I107" s="711">
        <v>11.151372</v>
      </c>
      <c r="J107" s="712">
        <v>-0.74720122163785163</v>
      </c>
      <c r="K107" s="712">
        <v>-3.9432419568310166</v>
      </c>
    </row>
    <row r="108" spans="1:11" ht="15" x14ac:dyDescent="0.2">
      <c r="A108" s="568" t="s">
        <v>471</v>
      </c>
      <c r="B108" s="711">
        <v>2277.4539570000002</v>
      </c>
      <c r="C108" s="711">
        <v>2417.6740880000002</v>
      </c>
      <c r="D108" s="711">
        <v>2363.5738449999999</v>
      </c>
      <c r="E108" s="711">
        <v>2394.9295769999999</v>
      </c>
      <c r="F108" s="711">
        <v>2608.9764960000002</v>
      </c>
      <c r="G108" s="711">
        <v>2653.4764960000002</v>
      </c>
      <c r="H108" s="711">
        <v>2622.3456169999999</v>
      </c>
      <c r="I108" s="711">
        <v>2335.2771480000001</v>
      </c>
      <c r="J108" s="712">
        <v>12.265436580848615</v>
      </c>
      <c r="K108" s="712">
        <v>10.795595890709578</v>
      </c>
    </row>
    <row r="109" spans="1:11" ht="30" x14ac:dyDescent="0.2">
      <c r="A109" s="571" t="s">
        <v>16</v>
      </c>
      <c r="B109" s="713">
        <v>1214.7864999999999</v>
      </c>
      <c r="C109" s="713">
        <v>1525.2929810000001</v>
      </c>
      <c r="D109" s="713">
        <v>1205.1653980000001</v>
      </c>
      <c r="E109" s="713">
        <v>1236.3538470000001</v>
      </c>
      <c r="F109" s="713">
        <v>1188.0666630000001</v>
      </c>
      <c r="G109" s="713">
        <v>1191.166663</v>
      </c>
      <c r="H109" s="713">
        <v>1149.7918970000001</v>
      </c>
      <c r="I109" s="713">
        <v>1072.1968119999999</v>
      </c>
      <c r="J109" s="713">
        <v>-1.1615613112715693</v>
      </c>
      <c r="K109" s="713">
        <v>-3.6548747035200648</v>
      </c>
    </row>
    <row r="110" spans="1:11" ht="15" x14ac:dyDescent="0.2">
      <c r="A110" s="568" t="s">
        <v>472</v>
      </c>
      <c r="B110" s="711">
        <v>14.626561000000001</v>
      </c>
      <c r="C110" s="711">
        <v>17.670404000000001</v>
      </c>
      <c r="D110" s="711">
        <v>15.013354</v>
      </c>
      <c r="E110" s="711">
        <v>16.038193</v>
      </c>
      <c r="F110" s="711">
        <v>16.232748999999998</v>
      </c>
      <c r="G110" s="711">
        <v>16.232748999999998</v>
      </c>
      <c r="H110" s="711">
        <v>16.2545</v>
      </c>
      <c r="I110" s="711">
        <v>15.945430999999999</v>
      </c>
      <c r="J110" s="712">
        <v>8.122069192533516</v>
      </c>
      <c r="K110" s="712">
        <v>1.2130793038841716</v>
      </c>
    </row>
    <row r="111" spans="1:11" ht="30" x14ac:dyDescent="0.2">
      <c r="A111" s="568" t="s">
        <v>632</v>
      </c>
      <c r="B111" s="711">
        <v>38.080030000000001</v>
      </c>
      <c r="C111" s="711">
        <v>148.81208599999999</v>
      </c>
      <c r="D111" s="711">
        <v>86.886949999999999</v>
      </c>
      <c r="E111" s="711">
        <v>87.302223999999995</v>
      </c>
      <c r="F111" s="711">
        <v>37.193303999999998</v>
      </c>
      <c r="G111" s="711">
        <v>37.193303999999998</v>
      </c>
      <c r="H111" s="711">
        <v>36.671616999999998</v>
      </c>
      <c r="I111" s="711">
        <v>34.891258999999998</v>
      </c>
      <c r="J111" s="712">
        <v>-57.193451951069754</v>
      </c>
      <c r="K111" s="712">
        <v>-57.397071579757238</v>
      </c>
    </row>
    <row r="112" spans="1:11" ht="30" x14ac:dyDescent="0.2">
      <c r="A112" s="568" t="s">
        <v>111</v>
      </c>
      <c r="B112" s="711">
        <v>19.945463</v>
      </c>
      <c r="C112" s="711">
        <v>20.508989</v>
      </c>
      <c r="D112" s="711">
        <v>20.251671999999999</v>
      </c>
      <c r="E112" s="711">
        <v>20.251671999999999</v>
      </c>
      <c r="F112" s="711">
        <v>20.743615999999999</v>
      </c>
      <c r="G112" s="711">
        <v>20.743615999999999</v>
      </c>
      <c r="H112" s="711">
        <v>20.735890999999999</v>
      </c>
      <c r="I112" s="711">
        <v>20.724021</v>
      </c>
      <c r="J112" s="712">
        <v>2.4291525163947085</v>
      </c>
      <c r="K112" s="712">
        <v>2.4291525163947085</v>
      </c>
    </row>
    <row r="113" spans="1:11" ht="30" x14ac:dyDescent="0.2">
      <c r="A113" s="568" t="s">
        <v>474</v>
      </c>
      <c r="B113" s="711">
        <v>15.43103</v>
      </c>
      <c r="C113" s="711">
        <v>5.2384240000000002</v>
      </c>
      <c r="D113" s="711">
        <v>15.291928</v>
      </c>
      <c r="E113" s="711">
        <v>15.777208999999999</v>
      </c>
      <c r="F113" s="711">
        <v>10.317951000000001</v>
      </c>
      <c r="G113" s="711">
        <v>10.317951000000001</v>
      </c>
      <c r="H113" s="711">
        <v>10.346532</v>
      </c>
      <c r="I113" s="711">
        <v>10.345226</v>
      </c>
      <c r="J113" s="712">
        <v>-32.526814146653052</v>
      </c>
      <c r="K113" s="712">
        <v>-34.602178370077993</v>
      </c>
    </row>
    <row r="114" spans="1:11" ht="30" x14ac:dyDescent="0.2">
      <c r="A114" s="568" t="s">
        <v>475</v>
      </c>
      <c r="B114" s="711">
        <v>241.687038</v>
      </c>
      <c r="C114" s="711">
        <v>372.311578</v>
      </c>
      <c r="D114" s="711">
        <v>391.4529</v>
      </c>
      <c r="E114" s="711">
        <v>399.79560800000002</v>
      </c>
      <c r="F114" s="711">
        <v>430.490613</v>
      </c>
      <c r="G114" s="711">
        <v>433.29061300000001</v>
      </c>
      <c r="H114" s="711">
        <v>401.71950199999998</v>
      </c>
      <c r="I114" s="711">
        <v>333.11183599999998</v>
      </c>
      <c r="J114" s="712">
        <v>10.687802542783558</v>
      </c>
      <c r="K114" s="712">
        <v>8.3780322569226371</v>
      </c>
    </row>
    <row r="115" spans="1:11" ht="45" x14ac:dyDescent="0.2">
      <c r="A115" s="568" t="s">
        <v>351</v>
      </c>
      <c r="B115" s="711">
        <v>155.022595</v>
      </c>
      <c r="C115" s="711">
        <v>156.235354</v>
      </c>
      <c r="D115" s="711">
        <v>149.365835</v>
      </c>
      <c r="E115" s="711">
        <v>149.465317</v>
      </c>
      <c r="F115" s="711">
        <v>145.46732</v>
      </c>
      <c r="G115" s="711">
        <v>145.46732</v>
      </c>
      <c r="H115" s="711">
        <v>142.92071799999999</v>
      </c>
      <c r="I115" s="711">
        <v>142.82880599999999</v>
      </c>
      <c r="J115" s="712">
        <v>-2.6100446598112654</v>
      </c>
      <c r="K115" s="712">
        <v>-2.6748660359780985</v>
      </c>
    </row>
    <row r="116" spans="1:11" ht="15" x14ac:dyDescent="0.2">
      <c r="A116" s="568" t="s">
        <v>352</v>
      </c>
      <c r="B116" s="711">
        <v>175.89889400000001</v>
      </c>
      <c r="C116" s="711">
        <v>25.898893999999999</v>
      </c>
      <c r="D116" s="711">
        <v>1</v>
      </c>
      <c r="E116" s="711">
        <v>1.5</v>
      </c>
      <c r="F116" s="711">
        <v>1.5</v>
      </c>
      <c r="G116" s="711">
        <v>1.5</v>
      </c>
      <c r="H116" s="711">
        <v>0.5</v>
      </c>
      <c r="I116" s="711">
        <v>0</v>
      </c>
      <c r="J116" s="712">
        <v>50</v>
      </c>
      <c r="K116" s="712">
        <v>0</v>
      </c>
    </row>
    <row r="117" spans="1:11" ht="30" x14ac:dyDescent="0.2">
      <c r="A117" s="568" t="s">
        <v>476</v>
      </c>
      <c r="B117" s="711">
        <v>52.227150000000002</v>
      </c>
      <c r="C117" s="711">
        <v>216.94422499999999</v>
      </c>
      <c r="D117" s="711">
        <v>67.43947</v>
      </c>
      <c r="E117" s="711">
        <v>72.190180999999995</v>
      </c>
      <c r="F117" s="711">
        <v>50.786031000000001</v>
      </c>
      <c r="G117" s="711">
        <v>51.086030999999998</v>
      </c>
      <c r="H117" s="711">
        <v>40.884411999999998</v>
      </c>
      <c r="I117" s="711">
        <v>35.882877999999998</v>
      </c>
      <c r="J117" s="712">
        <v>-24.249062158999763</v>
      </c>
      <c r="K117" s="712">
        <v>-29.234100410414541</v>
      </c>
    </row>
    <row r="118" spans="1:11" ht="45" x14ac:dyDescent="0.2">
      <c r="A118" s="568" t="s">
        <v>477</v>
      </c>
      <c r="B118" s="711">
        <v>9.9114620000000002</v>
      </c>
      <c r="C118" s="711">
        <v>76.142127000000002</v>
      </c>
      <c r="D118" s="711">
        <v>8.3606529999999992</v>
      </c>
      <c r="E118" s="711">
        <v>10.125317000000001</v>
      </c>
      <c r="F118" s="711">
        <v>8.0932919999999999</v>
      </c>
      <c r="G118" s="711">
        <v>8.0932919999999999</v>
      </c>
      <c r="H118" s="711">
        <v>8.0767220000000002</v>
      </c>
      <c r="I118" s="711">
        <v>7.4127960000000002</v>
      </c>
      <c r="J118" s="712">
        <v>-3.1978483020405122</v>
      </c>
      <c r="K118" s="712">
        <v>-20.068754390603289</v>
      </c>
    </row>
    <row r="119" spans="1:11" ht="30" x14ac:dyDescent="0.2">
      <c r="A119" s="568" t="s">
        <v>579</v>
      </c>
      <c r="B119" s="711">
        <v>491.956277</v>
      </c>
      <c r="C119" s="711">
        <v>485.53089999999997</v>
      </c>
      <c r="D119" s="711">
        <v>450.10263600000002</v>
      </c>
      <c r="E119" s="711">
        <v>463.90812599999998</v>
      </c>
      <c r="F119" s="711">
        <v>467.24178699999999</v>
      </c>
      <c r="G119" s="711">
        <v>467.24178699999999</v>
      </c>
      <c r="H119" s="711">
        <v>471.68200300000001</v>
      </c>
      <c r="I119" s="711">
        <v>471.05455899999998</v>
      </c>
      <c r="J119" s="712">
        <v>3.8078317319608033</v>
      </c>
      <c r="K119" s="712">
        <v>0.71860370904562387</v>
      </c>
    </row>
    <row r="120" spans="1:11" ht="22.15" customHeight="1" x14ac:dyDescent="0.2">
      <c r="A120" s="571" t="s">
        <v>15</v>
      </c>
      <c r="B120" s="713">
        <v>276.83448800000002</v>
      </c>
      <c r="C120" s="713">
        <v>414.84650399999998</v>
      </c>
      <c r="D120" s="713">
        <v>322.62123000000003</v>
      </c>
      <c r="E120" s="713">
        <v>330.11854799999998</v>
      </c>
      <c r="F120" s="713">
        <v>363.07872200000003</v>
      </c>
      <c r="G120" s="713">
        <v>313.07872200000003</v>
      </c>
      <c r="H120" s="713">
        <v>262.82893100000001</v>
      </c>
      <c r="I120" s="713">
        <v>323.71277700000002</v>
      </c>
      <c r="J120" s="713">
        <v>-2.9578053496355494</v>
      </c>
      <c r="K120" s="713">
        <v>-5.1617293554798778</v>
      </c>
    </row>
    <row r="121" spans="1:11" ht="15" x14ac:dyDescent="0.2">
      <c r="A121" s="568" t="s">
        <v>690</v>
      </c>
      <c r="B121" s="711">
        <v>20.91</v>
      </c>
      <c r="C121" s="711">
        <v>20.91</v>
      </c>
      <c r="D121" s="711">
        <v>60</v>
      </c>
      <c r="E121" s="711">
        <v>60</v>
      </c>
      <c r="F121" s="711">
        <v>167.28949600000001</v>
      </c>
      <c r="G121" s="711">
        <v>117.289496</v>
      </c>
      <c r="H121" s="711">
        <v>145.52087299999999</v>
      </c>
      <c r="I121" s="711">
        <v>232.78913600000001</v>
      </c>
      <c r="J121" s="712">
        <v>95.482493333333338</v>
      </c>
      <c r="K121" s="712">
        <v>95.482493333333338</v>
      </c>
    </row>
    <row r="122" spans="1:11" ht="15" x14ac:dyDescent="0.2">
      <c r="A122" s="568" t="s">
        <v>353</v>
      </c>
      <c r="B122" s="711">
        <v>255.924488</v>
      </c>
      <c r="C122" s="711">
        <v>393.93650400000001</v>
      </c>
      <c r="D122" s="711">
        <v>262.62123000000003</v>
      </c>
      <c r="E122" s="711">
        <v>270.11854799999998</v>
      </c>
      <c r="F122" s="711">
        <v>195.78922600000001</v>
      </c>
      <c r="G122" s="711">
        <v>195.78922600000001</v>
      </c>
      <c r="H122" s="711">
        <v>117.308058</v>
      </c>
      <c r="I122" s="711">
        <v>90.923641000000003</v>
      </c>
      <c r="J122" s="712">
        <v>-25.448058407159238</v>
      </c>
      <c r="K122" s="712">
        <v>-27.517296590828693</v>
      </c>
    </row>
    <row r="123" spans="1:11" ht="21.6" customHeight="1" x14ac:dyDescent="0.2">
      <c r="A123" s="571" t="s">
        <v>14</v>
      </c>
      <c r="B123" s="713">
        <v>1028.850731</v>
      </c>
      <c r="C123" s="713">
        <v>1269.6662289999999</v>
      </c>
      <c r="D123" s="713">
        <v>1109.5776900000001</v>
      </c>
      <c r="E123" s="713">
        <v>1234.0584650000001</v>
      </c>
      <c r="F123" s="713">
        <v>2185.5516969999999</v>
      </c>
      <c r="G123" s="713">
        <v>1290.111337</v>
      </c>
      <c r="H123" s="713">
        <v>1228.215764</v>
      </c>
      <c r="I123" s="713">
        <v>1216.586822</v>
      </c>
      <c r="J123" s="713">
        <v>16.270482781606745</v>
      </c>
      <c r="K123" s="713">
        <v>4.542156922848875</v>
      </c>
    </row>
    <row r="124" spans="1:11" ht="45" x14ac:dyDescent="0.2">
      <c r="A124" s="568" t="s">
        <v>478</v>
      </c>
      <c r="B124" s="711">
        <v>133.824612</v>
      </c>
      <c r="C124" s="711">
        <v>139.71925400000001</v>
      </c>
      <c r="D124" s="711">
        <v>130.26773</v>
      </c>
      <c r="E124" s="711">
        <v>138.76361900000001</v>
      </c>
      <c r="F124" s="711">
        <v>133.869269</v>
      </c>
      <c r="G124" s="711">
        <v>134.119269</v>
      </c>
      <c r="H124" s="711">
        <v>132.67928699999999</v>
      </c>
      <c r="I124" s="711">
        <v>131.15343100000001</v>
      </c>
      <c r="J124" s="712">
        <v>2.9566332352609379</v>
      </c>
      <c r="K124" s="712">
        <v>-3.3469507594782471</v>
      </c>
    </row>
    <row r="125" spans="1:11" ht="15" x14ac:dyDescent="0.2">
      <c r="A125" s="568" t="s">
        <v>713</v>
      </c>
      <c r="B125" s="711">
        <v>32.538975000000001</v>
      </c>
      <c r="C125" s="711">
        <v>35.625171999999999</v>
      </c>
      <c r="D125" s="711">
        <v>30.161024999999999</v>
      </c>
      <c r="E125" s="711">
        <v>32.494003999999997</v>
      </c>
      <c r="F125" s="711">
        <v>31.746074</v>
      </c>
      <c r="G125" s="711">
        <v>32.746074</v>
      </c>
      <c r="H125" s="711">
        <v>31.48817</v>
      </c>
      <c r="I125" s="711">
        <v>31.139368000000001</v>
      </c>
      <c r="J125" s="712">
        <v>8.5708260909567855</v>
      </c>
      <c r="K125" s="712">
        <v>0.77574311863814671</v>
      </c>
    </row>
    <row r="126" spans="1:11" ht="30" x14ac:dyDescent="0.2">
      <c r="A126" s="568" t="s">
        <v>479</v>
      </c>
      <c r="B126" s="711">
        <v>177.50781799999999</v>
      </c>
      <c r="C126" s="711">
        <v>395.10441600000001</v>
      </c>
      <c r="D126" s="711">
        <v>269.697068</v>
      </c>
      <c r="E126" s="711">
        <v>377.41918299999998</v>
      </c>
      <c r="F126" s="711">
        <v>1288.0437879999999</v>
      </c>
      <c r="G126" s="711">
        <v>288.04378800000001</v>
      </c>
      <c r="H126" s="711">
        <v>281.30861299999998</v>
      </c>
      <c r="I126" s="711">
        <v>271.27225900000002</v>
      </c>
      <c r="J126" s="712">
        <v>6.8027139249433759</v>
      </c>
      <c r="K126" s="712">
        <v>-23.680670995464467</v>
      </c>
    </row>
    <row r="127" spans="1:11" ht="30" x14ac:dyDescent="0.2">
      <c r="A127" s="568" t="s">
        <v>118</v>
      </c>
      <c r="B127" s="711">
        <v>14.280537000000001</v>
      </c>
      <c r="C127" s="711">
        <v>17.896757000000001</v>
      </c>
      <c r="D127" s="711">
        <v>13.444058</v>
      </c>
      <c r="E127" s="711">
        <v>14.543414</v>
      </c>
      <c r="F127" s="711">
        <v>12.580639</v>
      </c>
      <c r="G127" s="711">
        <v>12.580639</v>
      </c>
      <c r="H127" s="711">
        <v>12.174618000000001</v>
      </c>
      <c r="I127" s="711">
        <v>11.921813999999999</v>
      </c>
      <c r="J127" s="712">
        <v>-6.4223093949758265</v>
      </c>
      <c r="K127" s="712">
        <v>-13.495971441093545</v>
      </c>
    </row>
    <row r="128" spans="1:11" ht="30" x14ac:dyDescent="0.2">
      <c r="A128" s="568" t="s">
        <v>119</v>
      </c>
      <c r="B128" s="711">
        <v>11.688388</v>
      </c>
      <c r="C128" s="711">
        <v>12.369120000000001</v>
      </c>
      <c r="D128" s="711">
        <v>11.253899000000001</v>
      </c>
      <c r="E128" s="711">
        <v>11.024321</v>
      </c>
      <c r="F128" s="711">
        <v>11.236110999999999</v>
      </c>
      <c r="G128" s="711">
        <v>11.236110999999999</v>
      </c>
      <c r="H128" s="711">
        <v>11.233269999999999</v>
      </c>
      <c r="I128" s="711">
        <v>11.230656</v>
      </c>
      <c r="J128" s="712">
        <v>-0.15806077520333872</v>
      </c>
      <c r="K128" s="712">
        <v>1.9211160487797798</v>
      </c>
    </row>
    <row r="129" spans="1:11" ht="45" x14ac:dyDescent="0.2">
      <c r="A129" s="568" t="s">
        <v>714</v>
      </c>
      <c r="B129" s="711">
        <v>25.551016000000001</v>
      </c>
      <c r="C129" s="711">
        <v>24.620346999999999</v>
      </c>
      <c r="D129" s="711">
        <v>25.570003</v>
      </c>
      <c r="E129" s="711">
        <v>26.554855</v>
      </c>
      <c r="F129" s="711">
        <v>25.329446999999998</v>
      </c>
      <c r="G129" s="711">
        <v>25.329446999999998</v>
      </c>
      <c r="H129" s="711">
        <v>25.192875000000001</v>
      </c>
      <c r="I129" s="711">
        <v>25.191670999999999</v>
      </c>
      <c r="J129" s="712">
        <v>-0.940774234559143</v>
      </c>
      <c r="K129" s="712">
        <v>-4.6146288503552455</v>
      </c>
    </row>
    <row r="130" spans="1:11" ht="15" x14ac:dyDescent="0.2">
      <c r="A130" s="568" t="s">
        <v>480</v>
      </c>
      <c r="B130" s="711">
        <v>594.72868500000004</v>
      </c>
      <c r="C130" s="711">
        <v>600.932233</v>
      </c>
      <c r="D130" s="711">
        <v>587.60400600000003</v>
      </c>
      <c r="E130" s="711">
        <v>588.58020299999998</v>
      </c>
      <c r="F130" s="711">
        <v>591.12772299999995</v>
      </c>
      <c r="G130" s="711">
        <v>591.22772299999997</v>
      </c>
      <c r="H130" s="711">
        <v>590.55741499999999</v>
      </c>
      <c r="I130" s="711">
        <v>590.42086099999995</v>
      </c>
      <c r="J130" s="712">
        <v>0.61669371940938333</v>
      </c>
      <c r="K130" s="712">
        <v>0.44981465338207727</v>
      </c>
    </row>
    <row r="131" spans="1:11" ht="15" x14ac:dyDescent="0.2">
      <c r="A131" s="568" t="s">
        <v>481</v>
      </c>
      <c r="B131" s="711">
        <v>7.6688879999999999</v>
      </c>
      <c r="C131" s="711">
        <v>11.361268000000001</v>
      </c>
      <c r="D131" s="711">
        <v>8.3580719999999999</v>
      </c>
      <c r="E131" s="711">
        <v>9.2855270000000001</v>
      </c>
      <c r="F131" s="711">
        <v>7.8916899999999996</v>
      </c>
      <c r="G131" s="711">
        <v>7.8916899999999996</v>
      </c>
      <c r="H131" s="711">
        <v>7.8872479999999996</v>
      </c>
      <c r="I131" s="711">
        <v>7.8835300000000004</v>
      </c>
      <c r="J131" s="712">
        <v>-5.5800189325959479</v>
      </c>
      <c r="K131" s="712">
        <v>-15.010855065092159</v>
      </c>
    </row>
    <row r="132" spans="1:11" ht="15" x14ac:dyDescent="0.2">
      <c r="A132" s="568" t="s">
        <v>715</v>
      </c>
      <c r="B132" s="711">
        <v>2.5137119999999999</v>
      </c>
      <c r="C132" s="711">
        <v>2.785679</v>
      </c>
      <c r="D132" s="711">
        <v>2.760586</v>
      </c>
      <c r="E132" s="711">
        <v>3.1037300000000001</v>
      </c>
      <c r="F132" s="711">
        <v>2.7834300000000001</v>
      </c>
      <c r="G132" s="711">
        <v>2.7834300000000001</v>
      </c>
      <c r="H132" s="711">
        <v>2.661152</v>
      </c>
      <c r="I132" s="711">
        <v>2.494618</v>
      </c>
      <c r="J132" s="712">
        <v>0.82750546441951656</v>
      </c>
      <c r="K132" s="712">
        <v>-10.319840965547911</v>
      </c>
    </row>
    <row r="133" spans="1:11" ht="30" x14ac:dyDescent="0.2">
      <c r="A133" s="568" t="s">
        <v>482</v>
      </c>
      <c r="B133" s="711">
        <v>20.181097999999999</v>
      </c>
      <c r="C133" s="711">
        <v>19.939308</v>
      </c>
      <c r="D133" s="711">
        <v>22.233536999999998</v>
      </c>
      <c r="E133" s="711">
        <v>22.806159999999998</v>
      </c>
      <c r="F133" s="711">
        <v>70.233204999999998</v>
      </c>
      <c r="G133" s="711">
        <v>173.18320499999999</v>
      </c>
      <c r="H133" s="711">
        <v>121.073116</v>
      </c>
      <c r="I133" s="711">
        <v>120.951617</v>
      </c>
      <c r="J133" s="712">
        <v>678.92781971667398</v>
      </c>
      <c r="K133" s="712">
        <v>659.37029732317933</v>
      </c>
    </row>
    <row r="134" spans="1:11" ht="30" x14ac:dyDescent="0.2">
      <c r="A134" s="568" t="s">
        <v>716</v>
      </c>
      <c r="B134" s="711">
        <v>5.692901</v>
      </c>
      <c r="C134" s="711">
        <v>6.1381480000000002</v>
      </c>
      <c r="D134" s="711">
        <v>5.8891590000000003</v>
      </c>
      <c r="E134" s="711">
        <v>6.8097459999999996</v>
      </c>
      <c r="F134" s="711">
        <v>6.1442969999999999</v>
      </c>
      <c r="G134" s="711">
        <v>6.403937</v>
      </c>
      <c r="H134" s="711">
        <v>6.4026319999999997</v>
      </c>
      <c r="I134" s="711">
        <v>5.4017379999999999</v>
      </c>
      <c r="J134" s="712">
        <v>8.7411122708692233</v>
      </c>
      <c r="K134" s="712">
        <v>-5.9592384209337581</v>
      </c>
    </row>
    <row r="135" spans="1:11" ht="30" x14ac:dyDescent="0.2">
      <c r="A135" s="568" t="s">
        <v>484</v>
      </c>
      <c r="B135" s="711">
        <v>2.6741009999999998</v>
      </c>
      <c r="C135" s="711">
        <v>3.1745269999999999</v>
      </c>
      <c r="D135" s="711">
        <v>2.3385470000000002</v>
      </c>
      <c r="E135" s="711">
        <v>2.6737030000000002</v>
      </c>
      <c r="F135" s="711">
        <v>4.5660239999999996</v>
      </c>
      <c r="G135" s="711">
        <v>4.5660239999999996</v>
      </c>
      <c r="H135" s="711">
        <v>5.5573680000000003</v>
      </c>
      <c r="I135" s="711">
        <v>7.5252590000000001</v>
      </c>
      <c r="J135" s="712">
        <v>95.250469629218458</v>
      </c>
      <c r="K135" s="712">
        <v>70.775288055554398</v>
      </c>
    </row>
    <row r="136" spans="1:11" ht="30" x14ac:dyDescent="0.2">
      <c r="A136" s="571" t="s">
        <v>13</v>
      </c>
      <c r="B136" s="713">
        <v>1969.0319050000001</v>
      </c>
      <c r="C136" s="713">
        <v>2356.3130243200003</v>
      </c>
      <c r="D136" s="713">
        <v>2278.9379570000001</v>
      </c>
      <c r="E136" s="713">
        <v>2348.85312823</v>
      </c>
      <c r="F136" s="713">
        <v>2626.9558200000001</v>
      </c>
      <c r="G136" s="713">
        <v>2645.7056750000002</v>
      </c>
      <c r="H136" s="713">
        <v>2140.1685269999998</v>
      </c>
      <c r="I136" s="713">
        <v>1884.9219410000001</v>
      </c>
      <c r="J136" s="713">
        <v>16.093800047229621</v>
      </c>
      <c r="K136" s="713">
        <v>12.638191090036187</v>
      </c>
    </row>
    <row r="137" spans="1:11" ht="30" x14ac:dyDescent="0.2">
      <c r="A137" s="568" t="s">
        <v>580</v>
      </c>
      <c r="B137" s="711">
        <v>374.11352900000003</v>
      </c>
      <c r="C137" s="711">
        <v>409.2561</v>
      </c>
      <c r="D137" s="711">
        <v>381.43287700000002</v>
      </c>
      <c r="E137" s="711">
        <v>402.45291700000001</v>
      </c>
      <c r="F137" s="711">
        <v>388.33866699999999</v>
      </c>
      <c r="G137" s="711">
        <v>412.53866699999998</v>
      </c>
      <c r="H137" s="711">
        <v>396.18764800000002</v>
      </c>
      <c r="I137" s="711">
        <v>397.73744799999997</v>
      </c>
      <c r="J137" s="712">
        <v>8.1549839763812315</v>
      </c>
      <c r="K137" s="712">
        <v>2.506069548503234</v>
      </c>
    </row>
    <row r="138" spans="1:11" ht="30" x14ac:dyDescent="0.2">
      <c r="A138" s="568" t="s">
        <v>122</v>
      </c>
      <c r="B138" s="711">
        <v>6.3550579999999997</v>
      </c>
      <c r="C138" s="711">
        <v>7.3205929999999997</v>
      </c>
      <c r="D138" s="711">
        <v>7.2129669999999999</v>
      </c>
      <c r="E138" s="711">
        <v>7.2129669999999999</v>
      </c>
      <c r="F138" s="711">
        <v>7.8089250000000003</v>
      </c>
      <c r="G138" s="711">
        <v>7.8089250000000003</v>
      </c>
      <c r="H138" s="711">
        <v>7.6578869999999997</v>
      </c>
      <c r="I138" s="711">
        <v>7.6309930000000001</v>
      </c>
      <c r="J138" s="712">
        <v>8.2623142459961514</v>
      </c>
      <c r="K138" s="712">
        <v>8.2623142459961514</v>
      </c>
    </row>
    <row r="139" spans="1:11" ht="15" x14ac:dyDescent="0.2">
      <c r="A139" s="568" t="s">
        <v>234</v>
      </c>
      <c r="B139" s="711">
        <v>97.995354000000006</v>
      </c>
      <c r="C139" s="711">
        <v>137.07759899999999</v>
      </c>
      <c r="D139" s="711">
        <v>79.747198999999995</v>
      </c>
      <c r="E139" s="711">
        <v>81.765619999999998</v>
      </c>
      <c r="F139" s="711">
        <v>76.193100000000001</v>
      </c>
      <c r="G139" s="711">
        <v>76.193100000000001</v>
      </c>
      <c r="H139" s="711">
        <v>71.234189000000001</v>
      </c>
      <c r="I139" s="711">
        <v>67.461337</v>
      </c>
      <c r="J139" s="712">
        <v>-4.4567069998282847</v>
      </c>
      <c r="K139" s="712">
        <v>-6.8152360368575415</v>
      </c>
    </row>
    <row r="140" spans="1:11" ht="15" x14ac:dyDescent="0.2">
      <c r="A140" s="568" t="s">
        <v>251</v>
      </c>
      <c r="B140" s="711">
        <v>136.46006600000001</v>
      </c>
      <c r="C140" s="711">
        <v>142.68463600000001</v>
      </c>
      <c r="D140" s="711">
        <v>143.62262100000001</v>
      </c>
      <c r="E140" s="711">
        <v>148.96019200000001</v>
      </c>
      <c r="F140" s="711">
        <v>133.921651</v>
      </c>
      <c r="G140" s="711">
        <v>133.22165100000001</v>
      </c>
      <c r="H140" s="711">
        <v>127.87708499999999</v>
      </c>
      <c r="I140" s="711">
        <v>124.342732</v>
      </c>
      <c r="J140" s="712">
        <v>-7.2418745233732977</v>
      </c>
      <c r="K140" s="712">
        <v>-10.565601983112373</v>
      </c>
    </row>
    <row r="141" spans="1:11" ht="30" x14ac:dyDescent="0.2">
      <c r="A141" s="568" t="s">
        <v>485</v>
      </c>
      <c r="B141" s="711">
        <v>141.37057200000001</v>
      </c>
      <c r="C141" s="711">
        <v>152.41111000000001</v>
      </c>
      <c r="D141" s="711">
        <v>143.88053400000001</v>
      </c>
      <c r="E141" s="711">
        <v>147.708155</v>
      </c>
      <c r="F141" s="711">
        <v>137.17871299999999</v>
      </c>
      <c r="G141" s="711">
        <v>142.57856799999999</v>
      </c>
      <c r="H141" s="711">
        <v>130.57409799999999</v>
      </c>
      <c r="I141" s="711">
        <v>129.19921500000001</v>
      </c>
      <c r="J141" s="712">
        <v>-0.90489377805619142</v>
      </c>
      <c r="K141" s="712">
        <v>-3.4727852365361969</v>
      </c>
    </row>
    <row r="142" spans="1:11" ht="30" x14ac:dyDescent="0.2">
      <c r="A142" s="568" t="s">
        <v>486</v>
      </c>
      <c r="B142" s="711">
        <v>128.99830600000001</v>
      </c>
      <c r="C142" s="711">
        <v>128.84781000000001</v>
      </c>
      <c r="D142" s="711">
        <v>129.009648</v>
      </c>
      <c r="E142" s="711">
        <v>122.584355</v>
      </c>
      <c r="F142" s="711">
        <v>127.811992</v>
      </c>
      <c r="G142" s="711">
        <v>128.46199200000001</v>
      </c>
      <c r="H142" s="711">
        <v>122.000299</v>
      </c>
      <c r="I142" s="711">
        <v>112.383223</v>
      </c>
      <c r="J142" s="712">
        <v>-0.42450778565024905</v>
      </c>
      <c r="K142" s="712">
        <v>4.79476928356803</v>
      </c>
    </row>
    <row r="143" spans="1:11" ht="30" x14ac:dyDescent="0.2">
      <c r="A143" s="568" t="s">
        <v>487</v>
      </c>
      <c r="B143" s="711">
        <v>300.50334600000002</v>
      </c>
      <c r="C143" s="711">
        <v>323.20166031999997</v>
      </c>
      <c r="D143" s="711">
        <v>340.86357700000002</v>
      </c>
      <c r="E143" s="711">
        <v>349.48709000000002</v>
      </c>
      <c r="F143" s="711">
        <v>342.89810899999998</v>
      </c>
      <c r="G143" s="711">
        <v>343.59810900000002</v>
      </c>
      <c r="H143" s="711">
        <v>324.69691</v>
      </c>
      <c r="I143" s="711">
        <v>312.26901400000003</v>
      </c>
      <c r="J143" s="712">
        <v>0.80223649122828533</v>
      </c>
      <c r="K143" s="712">
        <v>-1.6850353470853463</v>
      </c>
    </row>
    <row r="144" spans="1:11" ht="30" x14ac:dyDescent="0.2">
      <c r="A144" s="568" t="s">
        <v>358</v>
      </c>
      <c r="B144" s="711">
        <v>12.746618140000001</v>
      </c>
      <c r="C144" s="711">
        <v>103.71546614</v>
      </c>
      <c r="D144" s="711">
        <v>15.931844960000001</v>
      </c>
      <c r="E144" s="711">
        <v>16.767399189999999</v>
      </c>
      <c r="F144" s="711">
        <v>16.976085000000001</v>
      </c>
      <c r="G144" s="711">
        <v>21.976085000000001</v>
      </c>
      <c r="H144" s="711">
        <v>11.531561999999999</v>
      </c>
      <c r="I144" s="711">
        <v>10.548728000000001</v>
      </c>
      <c r="J144" s="712">
        <v>37.938104815702388</v>
      </c>
      <c r="K144" s="712">
        <v>31.064363357594772</v>
      </c>
    </row>
    <row r="145" spans="1:11" ht="15" x14ac:dyDescent="0.2">
      <c r="A145" s="568" t="s">
        <v>359</v>
      </c>
      <c r="B145" s="711">
        <v>627.31082000000004</v>
      </c>
      <c r="C145" s="711">
        <v>630.09585900000002</v>
      </c>
      <c r="D145" s="711">
        <v>768.35300099999995</v>
      </c>
      <c r="E145" s="711">
        <v>765.24724300000003</v>
      </c>
      <c r="F145" s="711">
        <v>1135.8097439999999</v>
      </c>
      <c r="G145" s="711">
        <v>1109.8097439999999</v>
      </c>
      <c r="H145" s="711">
        <v>688.82561599999997</v>
      </c>
      <c r="I145" s="711">
        <v>467.62981100000002</v>
      </c>
      <c r="J145" s="712">
        <v>44.440087115635549</v>
      </c>
      <c r="K145" s="712">
        <v>45.026297598827142</v>
      </c>
    </row>
    <row r="146" spans="1:11" ht="30" x14ac:dyDescent="0.2">
      <c r="A146" s="568" t="s">
        <v>581</v>
      </c>
      <c r="B146" s="711">
        <v>14.356679</v>
      </c>
      <c r="C146" s="711">
        <v>16.002421999999999</v>
      </c>
      <c r="D146" s="711">
        <v>17.967745000000001</v>
      </c>
      <c r="E146" s="711">
        <v>18.283681000000001</v>
      </c>
      <c r="F146" s="711">
        <v>18.875926</v>
      </c>
      <c r="G146" s="711">
        <v>24.375926</v>
      </c>
      <c r="H146" s="711">
        <v>18.334047999999999</v>
      </c>
      <c r="I146" s="711">
        <v>15.178971000000001</v>
      </c>
      <c r="J146" s="712">
        <v>35.664915102034229</v>
      </c>
      <c r="K146" s="712">
        <v>33.320669946057365</v>
      </c>
    </row>
    <row r="147" spans="1:11" ht="30" x14ac:dyDescent="0.2">
      <c r="A147" s="568" t="s">
        <v>582</v>
      </c>
      <c r="B147" s="711">
        <v>128.82155685999999</v>
      </c>
      <c r="C147" s="711">
        <v>305.69976886000001</v>
      </c>
      <c r="D147" s="711">
        <v>250.91594304</v>
      </c>
      <c r="E147" s="711">
        <v>288.38350904000004</v>
      </c>
      <c r="F147" s="711">
        <v>241.14290800000001</v>
      </c>
      <c r="G147" s="711">
        <v>245.14290800000001</v>
      </c>
      <c r="H147" s="711">
        <v>241.24918500000001</v>
      </c>
      <c r="I147" s="711">
        <v>240.540469</v>
      </c>
      <c r="J147" s="712">
        <v>-2.3007844659275776</v>
      </c>
      <c r="K147" s="712">
        <v>-14.994130969535561</v>
      </c>
    </row>
    <row r="148" spans="1:11" ht="22.9" customHeight="1" x14ac:dyDescent="0.2">
      <c r="A148" s="571" t="s">
        <v>12</v>
      </c>
      <c r="B148" s="713">
        <v>45906.467666999997</v>
      </c>
      <c r="C148" s="713">
        <v>46899.967477160004</v>
      </c>
      <c r="D148" s="713">
        <v>46312.578957999998</v>
      </c>
      <c r="E148" s="713">
        <v>46610.724978080005</v>
      </c>
      <c r="F148" s="713">
        <v>48316.945968</v>
      </c>
      <c r="G148" s="713">
        <v>48376.017822000002</v>
      </c>
      <c r="H148" s="713">
        <v>46933.373248999997</v>
      </c>
      <c r="I148" s="713">
        <v>44478.459160999999</v>
      </c>
      <c r="J148" s="713">
        <v>4.4554609361558022</v>
      </c>
      <c r="K148" s="713">
        <v>3.7873104199734655</v>
      </c>
    </row>
    <row r="149" spans="1:11" ht="30" x14ac:dyDescent="0.2">
      <c r="A149" s="568" t="s">
        <v>123</v>
      </c>
      <c r="B149" s="711">
        <v>715.62944400000003</v>
      </c>
      <c r="C149" s="711">
        <v>754.37278515999992</v>
      </c>
      <c r="D149" s="711">
        <v>1084.377471</v>
      </c>
      <c r="E149" s="711">
        <v>1099.1333950799999</v>
      </c>
      <c r="F149" s="711">
        <v>1955.3873920000001</v>
      </c>
      <c r="G149" s="711">
        <v>1965.1592459999999</v>
      </c>
      <c r="H149" s="711">
        <v>1730.9778690000001</v>
      </c>
      <c r="I149" s="711">
        <v>1556.5612630000001</v>
      </c>
      <c r="J149" s="712">
        <v>81.224647187455247</v>
      </c>
      <c r="K149" s="712">
        <v>78.791696694555156</v>
      </c>
    </row>
    <row r="150" spans="1:11" ht="30" x14ac:dyDescent="0.2">
      <c r="A150" s="568" t="s">
        <v>360</v>
      </c>
      <c r="B150" s="711">
        <v>153.48705100000001</v>
      </c>
      <c r="C150" s="711">
        <v>131.05036899999999</v>
      </c>
      <c r="D150" s="711">
        <v>199.85757699999999</v>
      </c>
      <c r="E150" s="711">
        <v>200.21303399999999</v>
      </c>
      <c r="F150" s="711">
        <v>202.361536</v>
      </c>
      <c r="G150" s="711">
        <v>203.06153599999999</v>
      </c>
      <c r="H150" s="711">
        <v>189.96910800000001</v>
      </c>
      <c r="I150" s="711">
        <v>178.62149199999999</v>
      </c>
      <c r="J150" s="712">
        <v>1.6031211065868263</v>
      </c>
      <c r="K150" s="712">
        <v>1.4227355447797692</v>
      </c>
    </row>
    <row r="151" spans="1:11" ht="15" x14ac:dyDescent="0.2">
      <c r="A151" s="568" t="s">
        <v>128</v>
      </c>
      <c r="B151" s="711">
        <v>575.87308900000005</v>
      </c>
      <c r="C151" s="711">
        <v>584.91066000000001</v>
      </c>
      <c r="D151" s="711">
        <v>517.25063999999998</v>
      </c>
      <c r="E151" s="711">
        <v>517.28561500000001</v>
      </c>
      <c r="F151" s="711">
        <v>525.72308899999996</v>
      </c>
      <c r="G151" s="711">
        <v>525.72308899999996</v>
      </c>
      <c r="H151" s="711">
        <v>536.52308900000003</v>
      </c>
      <c r="I151" s="711">
        <v>536.52308900000003</v>
      </c>
      <c r="J151" s="712">
        <v>1.6379774803178577</v>
      </c>
      <c r="K151" s="712">
        <v>1.6311054773869813</v>
      </c>
    </row>
    <row r="152" spans="1:11" ht="30" x14ac:dyDescent="0.2">
      <c r="A152" s="568" t="s">
        <v>361</v>
      </c>
      <c r="B152" s="711">
        <v>13.616002</v>
      </c>
      <c r="C152" s="711">
        <v>13.692439</v>
      </c>
      <c r="D152" s="711">
        <v>24.182452000000001</v>
      </c>
      <c r="E152" s="711">
        <v>24.216452</v>
      </c>
      <c r="F152" s="711">
        <v>34.274951999999999</v>
      </c>
      <c r="G152" s="711">
        <v>34.274951999999999</v>
      </c>
      <c r="H152" s="711">
        <v>49.274723999999999</v>
      </c>
      <c r="I152" s="711">
        <v>49.266981000000001</v>
      </c>
      <c r="J152" s="712">
        <v>41.734808364346179</v>
      </c>
      <c r="K152" s="712">
        <v>41.535812099972361</v>
      </c>
    </row>
    <row r="153" spans="1:11" ht="30" x14ac:dyDescent="0.2">
      <c r="A153" s="568" t="s">
        <v>362</v>
      </c>
      <c r="B153" s="711">
        <v>137.844876</v>
      </c>
      <c r="C153" s="711">
        <v>171.244407</v>
      </c>
      <c r="D153" s="711">
        <v>131.33305799999999</v>
      </c>
      <c r="E153" s="711">
        <v>396.19686799999999</v>
      </c>
      <c r="F153" s="711">
        <v>401.39097800000002</v>
      </c>
      <c r="G153" s="711">
        <v>401.39097800000002</v>
      </c>
      <c r="H153" s="711">
        <v>398.353656</v>
      </c>
      <c r="I153" s="711">
        <v>394.30336899999998</v>
      </c>
      <c r="J153" s="712">
        <v>205.62828895676824</v>
      </c>
      <c r="K153" s="712">
        <v>1.3109921908822457</v>
      </c>
    </row>
    <row r="154" spans="1:11" ht="15" x14ac:dyDescent="0.2">
      <c r="A154" s="568" t="s">
        <v>583</v>
      </c>
      <c r="B154" s="711">
        <v>28889.450421000001</v>
      </c>
      <c r="C154" s="711">
        <v>29487.1228515</v>
      </c>
      <c r="D154" s="711">
        <v>28816.356078000001</v>
      </c>
      <c r="E154" s="711">
        <v>28826.719497999999</v>
      </c>
      <c r="F154" s="711">
        <v>29468.841197000002</v>
      </c>
      <c r="G154" s="711">
        <v>29488.710059000001</v>
      </c>
      <c r="H154" s="711">
        <v>28641.620123000001</v>
      </c>
      <c r="I154" s="711">
        <v>27129.403549999999</v>
      </c>
      <c r="J154" s="712">
        <v>2.3332373433340194</v>
      </c>
      <c r="K154" s="712">
        <v>2.2964477836124644</v>
      </c>
    </row>
    <row r="155" spans="1:11" ht="15" x14ac:dyDescent="0.2">
      <c r="A155" s="568" t="s">
        <v>584</v>
      </c>
      <c r="B155" s="711">
        <v>14994.078545</v>
      </c>
      <c r="C155" s="711">
        <v>15314.259067499999</v>
      </c>
      <c r="D155" s="711">
        <v>15108.690640999999</v>
      </c>
      <c r="E155" s="711">
        <v>15116.346192000001</v>
      </c>
      <c r="F155" s="711">
        <v>15284.845878</v>
      </c>
      <c r="G155" s="711">
        <v>15308.547016</v>
      </c>
      <c r="H155" s="711">
        <v>14941.148723</v>
      </c>
      <c r="I155" s="711">
        <v>14188.515493999999</v>
      </c>
      <c r="J155" s="712">
        <v>1.3227908344198624</v>
      </c>
      <c r="K155" s="712">
        <v>1.2714767282963919</v>
      </c>
    </row>
    <row r="156" spans="1:11" ht="30" x14ac:dyDescent="0.2">
      <c r="A156" s="568" t="s">
        <v>585</v>
      </c>
      <c r="B156" s="711">
        <v>426.48823900000002</v>
      </c>
      <c r="C156" s="711">
        <v>443.31489800000003</v>
      </c>
      <c r="D156" s="711">
        <v>430.53104100000002</v>
      </c>
      <c r="E156" s="711">
        <v>430.613924</v>
      </c>
      <c r="F156" s="711">
        <v>444.120946</v>
      </c>
      <c r="G156" s="711">
        <v>449.15094599999998</v>
      </c>
      <c r="H156" s="711">
        <v>445.50595700000002</v>
      </c>
      <c r="I156" s="711">
        <v>445.26392299999998</v>
      </c>
      <c r="J156" s="712">
        <v>4.3248693419994311</v>
      </c>
      <c r="K156" s="712">
        <v>4.3047892710501401</v>
      </c>
    </row>
    <row r="157" spans="1:11" ht="24" customHeight="1" x14ac:dyDescent="0.2">
      <c r="A157" s="571" t="s">
        <v>441</v>
      </c>
      <c r="B157" s="713">
        <v>7936.1067050000001</v>
      </c>
      <c r="C157" s="713">
        <v>7923.9739810000001</v>
      </c>
      <c r="D157" s="713">
        <v>8230.9639320000006</v>
      </c>
      <c r="E157" s="713">
        <v>8244.6170089999996</v>
      </c>
      <c r="F157" s="713">
        <v>8310.5291120000002</v>
      </c>
      <c r="G157" s="713">
        <v>8369.2381119999991</v>
      </c>
      <c r="H157" s="713">
        <v>8531.9150960000006</v>
      </c>
      <c r="I157" s="713">
        <v>8571.8476630000005</v>
      </c>
      <c r="J157" s="713">
        <v>1.6799269337388694</v>
      </c>
      <c r="K157" s="713">
        <v>1.5115450828578219</v>
      </c>
    </row>
    <row r="158" spans="1:11" ht="30" x14ac:dyDescent="0.2">
      <c r="A158" s="568" t="s">
        <v>691</v>
      </c>
      <c r="B158" s="711">
        <v>294.96757200000002</v>
      </c>
      <c r="C158" s="711">
        <v>299.75705299999998</v>
      </c>
      <c r="D158" s="711">
        <v>299.19198599999999</v>
      </c>
      <c r="E158" s="711">
        <v>299.42778600000003</v>
      </c>
      <c r="F158" s="711">
        <v>312.71059000000002</v>
      </c>
      <c r="G158" s="711">
        <v>322.71059000000002</v>
      </c>
      <c r="H158" s="711">
        <v>304.66089899999997</v>
      </c>
      <c r="I158" s="711">
        <v>292.96190799999999</v>
      </c>
      <c r="J158" s="712">
        <v>7.860706536437803</v>
      </c>
      <c r="K158" s="712">
        <v>7.7757660072335568</v>
      </c>
    </row>
    <row r="159" spans="1:11" ht="30" x14ac:dyDescent="0.2">
      <c r="A159" s="568" t="s">
        <v>546</v>
      </c>
      <c r="B159" s="711">
        <v>439.47022600000003</v>
      </c>
      <c r="C159" s="711">
        <v>457.83193499999999</v>
      </c>
      <c r="D159" s="711">
        <v>454.68075299999998</v>
      </c>
      <c r="E159" s="711">
        <v>458.821798</v>
      </c>
      <c r="F159" s="711">
        <v>464.10885500000001</v>
      </c>
      <c r="G159" s="711">
        <v>464.60885500000001</v>
      </c>
      <c r="H159" s="711">
        <v>482.54700100000002</v>
      </c>
      <c r="I159" s="711">
        <v>478.78473500000001</v>
      </c>
      <c r="J159" s="712">
        <v>2.1835324971409165</v>
      </c>
      <c r="K159" s="712">
        <v>1.261286413423619</v>
      </c>
    </row>
    <row r="160" spans="1:11" ht="15" x14ac:dyDescent="0.2">
      <c r="A160" s="568" t="s">
        <v>132</v>
      </c>
      <c r="B160" s="711">
        <v>7201.6689070000002</v>
      </c>
      <c r="C160" s="711">
        <v>7166.3849929999997</v>
      </c>
      <c r="D160" s="711">
        <v>7477.0911930000002</v>
      </c>
      <c r="E160" s="711">
        <v>7486.3674250000004</v>
      </c>
      <c r="F160" s="711">
        <v>7533.7096670000001</v>
      </c>
      <c r="G160" s="711">
        <v>7581.9186669999999</v>
      </c>
      <c r="H160" s="711">
        <v>7744.7071960000003</v>
      </c>
      <c r="I160" s="711">
        <v>7800.1010200000001</v>
      </c>
      <c r="J160" s="712">
        <v>1.4019820180625686</v>
      </c>
      <c r="K160" s="712">
        <v>1.2763365271241582</v>
      </c>
    </row>
    <row r="161" spans="1:11" ht="22.9" customHeight="1" x14ac:dyDescent="0.2">
      <c r="A161" s="571" t="s">
        <v>11</v>
      </c>
      <c r="B161" s="713">
        <v>32363.202248000001</v>
      </c>
      <c r="C161" s="713">
        <v>32127.026108999999</v>
      </c>
      <c r="D161" s="713">
        <v>33972.143839999997</v>
      </c>
      <c r="E161" s="713">
        <v>33978.641753999997</v>
      </c>
      <c r="F161" s="713">
        <v>42096.105976999999</v>
      </c>
      <c r="G161" s="713">
        <v>40288.375036999998</v>
      </c>
      <c r="H161" s="713">
        <v>41300.836507</v>
      </c>
      <c r="I161" s="713">
        <v>41513.470701999999</v>
      </c>
      <c r="J161" s="713">
        <v>18.59238329717374</v>
      </c>
      <c r="K161" s="713">
        <v>18.56970425328204</v>
      </c>
    </row>
    <row r="162" spans="1:11" ht="45" x14ac:dyDescent="0.2">
      <c r="A162" s="568" t="s">
        <v>717</v>
      </c>
      <c r="B162" s="711">
        <v>27.195426999999999</v>
      </c>
      <c r="C162" s="711">
        <v>93.056569999999994</v>
      </c>
      <c r="D162" s="711">
        <v>99.275516999999994</v>
      </c>
      <c r="E162" s="711">
        <v>99.886093000000002</v>
      </c>
      <c r="F162" s="711">
        <v>97.037670000000006</v>
      </c>
      <c r="G162" s="711">
        <v>98.937669999999997</v>
      </c>
      <c r="H162" s="711">
        <v>101.506117</v>
      </c>
      <c r="I162" s="711">
        <v>73.295766</v>
      </c>
      <c r="J162" s="712">
        <v>-0.34031250625467635</v>
      </c>
      <c r="K162" s="712">
        <v>-0.94950455215023055</v>
      </c>
    </row>
    <row r="163" spans="1:11" ht="15" x14ac:dyDescent="0.2">
      <c r="A163" s="568" t="s">
        <v>692</v>
      </c>
      <c r="B163" s="711">
        <v>121.131073</v>
      </c>
      <c r="C163" s="711">
        <v>123.27128500000001</v>
      </c>
      <c r="D163" s="711">
        <v>140.18301199999999</v>
      </c>
      <c r="E163" s="711">
        <v>140.18301199999999</v>
      </c>
      <c r="F163" s="711">
        <v>259.83941399999998</v>
      </c>
      <c r="G163" s="711">
        <v>272.33941399999998</v>
      </c>
      <c r="H163" s="711">
        <v>250.34660700000001</v>
      </c>
      <c r="I163" s="711">
        <v>223.17143999999999</v>
      </c>
      <c r="J163" s="712">
        <v>94.274192082561342</v>
      </c>
      <c r="K163" s="712">
        <v>94.274192082561342</v>
      </c>
    </row>
    <row r="164" spans="1:11" ht="15" x14ac:dyDescent="0.2">
      <c r="A164" s="568" t="s">
        <v>136</v>
      </c>
      <c r="B164" s="711">
        <v>104.562178</v>
      </c>
      <c r="C164" s="711">
        <v>133.31668999999999</v>
      </c>
      <c r="D164" s="711">
        <v>126.168487</v>
      </c>
      <c r="E164" s="711">
        <v>127.224244</v>
      </c>
      <c r="F164" s="711">
        <v>135.56478100000001</v>
      </c>
      <c r="G164" s="711">
        <v>136.033841</v>
      </c>
      <c r="H164" s="711">
        <v>135.766425</v>
      </c>
      <c r="I164" s="711">
        <v>125.51760400000001</v>
      </c>
      <c r="J164" s="712">
        <v>7.8191902229912671</v>
      </c>
      <c r="K164" s="712">
        <v>6.9244640196093314</v>
      </c>
    </row>
    <row r="165" spans="1:11" ht="30" x14ac:dyDescent="0.2">
      <c r="A165" s="568" t="s">
        <v>365</v>
      </c>
      <c r="B165" s="711">
        <v>663.63820299999998</v>
      </c>
      <c r="C165" s="711">
        <v>663.64020300000004</v>
      </c>
      <c r="D165" s="711">
        <v>653.45730300000002</v>
      </c>
      <c r="E165" s="711">
        <v>652.55730300000005</v>
      </c>
      <c r="F165" s="711">
        <v>653.45030299999996</v>
      </c>
      <c r="G165" s="711">
        <v>653.45030299999996</v>
      </c>
      <c r="H165" s="711">
        <v>653.44680300000005</v>
      </c>
      <c r="I165" s="711">
        <v>653.44330300000001</v>
      </c>
      <c r="J165" s="712">
        <v>-1.0712253069868893E-3</v>
      </c>
      <c r="K165" s="712">
        <v>0.13684621961849075</v>
      </c>
    </row>
    <row r="166" spans="1:11" ht="60" x14ac:dyDescent="0.2">
      <c r="A166" s="568" t="s">
        <v>489</v>
      </c>
      <c r="B166" s="711">
        <v>31163.885834000001</v>
      </c>
      <c r="C166" s="711">
        <v>30833.688030000001</v>
      </c>
      <c r="D166" s="711">
        <v>32728.541408000001</v>
      </c>
      <c r="E166" s="711">
        <v>32730.211239</v>
      </c>
      <c r="F166" s="711">
        <v>40751.962526000003</v>
      </c>
      <c r="G166" s="711">
        <v>38929.362525999997</v>
      </c>
      <c r="H166" s="711">
        <v>39961.519271999998</v>
      </c>
      <c r="I166" s="711">
        <v>40239.791305999999</v>
      </c>
      <c r="J166" s="712">
        <v>18.946218961301781</v>
      </c>
      <c r="K166" s="712">
        <v>18.940150559166995</v>
      </c>
    </row>
    <row r="167" spans="1:11" ht="15" x14ac:dyDescent="0.2">
      <c r="A167" s="568" t="s">
        <v>693</v>
      </c>
      <c r="B167" s="711">
        <v>261.12401</v>
      </c>
      <c r="C167" s="711">
        <v>257.50055800000001</v>
      </c>
      <c r="D167" s="711">
        <v>201.96961899999999</v>
      </c>
      <c r="E167" s="711">
        <v>201.96961899999999</v>
      </c>
      <c r="F167" s="711">
        <v>168.12401</v>
      </c>
      <c r="G167" s="711">
        <v>168.12401</v>
      </c>
      <c r="H167" s="711">
        <v>168.12401</v>
      </c>
      <c r="I167" s="711">
        <v>168.12401</v>
      </c>
      <c r="J167" s="712">
        <v>-16.757772365753681</v>
      </c>
      <c r="K167" s="712">
        <v>-16.757772365753681</v>
      </c>
    </row>
    <row r="168" spans="1:11" ht="15" x14ac:dyDescent="0.2">
      <c r="A168" s="568" t="s">
        <v>694</v>
      </c>
      <c r="B168" s="711">
        <v>21.665523</v>
      </c>
      <c r="C168" s="711">
        <v>22.552772999999998</v>
      </c>
      <c r="D168" s="711">
        <v>22.548494000000002</v>
      </c>
      <c r="E168" s="711">
        <v>26.610244000000002</v>
      </c>
      <c r="F168" s="711">
        <v>30.127272999999999</v>
      </c>
      <c r="G168" s="711">
        <v>30.127272999999999</v>
      </c>
      <c r="H168" s="711">
        <v>30.127272999999999</v>
      </c>
      <c r="I168" s="711">
        <v>30.127272999999999</v>
      </c>
      <c r="J168" s="712">
        <v>33.6110207626283</v>
      </c>
      <c r="K168" s="712">
        <v>13.216823566142423</v>
      </c>
    </row>
    <row r="169" spans="1:11" ht="22.9" customHeight="1" x14ac:dyDescent="0.2">
      <c r="A169" s="571" t="s">
        <v>10</v>
      </c>
      <c r="B169" s="713">
        <v>93652.616689999995</v>
      </c>
      <c r="C169" s="713">
        <v>92337.891361999995</v>
      </c>
      <c r="D169" s="713">
        <v>93483.833295000004</v>
      </c>
      <c r="E169" s="713">
        <v>92730.577120000002</v>
      </c>
      <c r="F169" s="713">
        <v>99570.299167999998</v>
      </c>
      <c r="G169" s="713">
        <v>96401.599168000001</v>
      </c>
      <c r="H169" s="713">
        <v>99824.939815000005</v>
      </c>
      <c r="I169" s="713">
        <v>100251.83306</v>
      </c>
      <c r="J169" s="713">
        <v>3.1211448762403791</v>
      </c>
      <c r="K169" s="713">
        <v>3.9588042714858034</v>
      </c>
    </row>
    <row r="170" spans="1:11" ht="45" x14ac:dyDescent="0.2">
      <c r="A170" s="568" t="s">
        <v>139</v>
      </c>
      <c r="B170" s="711">
        <v>11534.741179000001</v>
      </c>
      <c r="C170" s="711">
        <v>11537.000413</v>
      </c>
      <c r="D170" s="711">
        <v>11463.788799</v>
      </c>
      <c r="E170" s="711">
        <v>11464.688799</v>
      </c>
      <c r="F170" s="711">
        <v>11464.741179000001</v>
      </c>
      <c r="G170" s="711">
        <v>11464.741179000001</v>
      </c>
      <c r="H170" s="711">
        <v>11465.241179000001</v>
      </c>
      <c r="I170" s="711">
        <v>11479.541179</v>
      </c>
      <c r="J170" s="712">
        <v>8.3077245812859246E-3</v>
      </c>
      <c r="K170" s="712">
        <v>4.5688113230824001E-4</v>
      </c>
    </row>
    <row r="171" spans="1:11" ht="30" x14ac:dyDescent="0.2">
      <c r="A171" s="568" t="s">
        <v>367</v>
      </c>
      <c r="B171" s="711">
        <v>82117.875511000006</v>
      </c>
      <c r="C171" s="711">
        <v>80800.890948999993</v>
      </c>
      <c r="D171" s="711">
        <v>82020.044496000002</v>
      </c>
      <c r="E171" s="711">
        <v>81265.888321000006</v>
      </c>
      <c r="F171" s="711">
        <v>88105.557988999994</v>
      </c>
      <c r="G171" s="711">
        <v>84936.857988999996</v>
      </c>
      <c r="H171" s="711">
        <v>88359.698636000001</v>
      </c>
      <c r="I171" s="711">
        <v>88772.291880999997</v>
      </c>
      <c r="J171" s="712">
        <v>3.5562203250721609</v>
      </c>
      <c r="K171" s="712">
        <v>4.517233175990981</v>
      </c>
    </row>
    <row r="172" spans="1:11" ht="24" customHeight="1" x14ac:dyDescent="0.2">
      <c r="A172" s="571" t="s">
        <v>9</v>
      </c>
      <c r="B172" s="713">
        <v>9938.9930202999985</v>
      </c>
      <c r="C172" s="713">
        <v>11464.4827731</v>
      </c>
      <c r="D172" s="713">
        <v>10737.155779999999</v>
      </c>
      <c r="E172" s="713">
        <v>10617.546399000001</v>
      </c>
      <c r="F172" s="713">
        <v>10492.245172000001</v>
      </c>
      <c r="G172" s="713">
        <v>10493.245172000001</v>
      </c>
      <c r="H172" s="713">
        <v>10312.439612</v>
      </c>
      <c r="I172" s="713">
        <v>10395.546324000001</v>
      </c>
      <c r="J172" s="713">
        <v>-2.2716500812471025</v>
      </c>
      <c r="K172" s="713">
        <v>-1.1707151758875938</v>
      </c>
    </row>
    <row r="173" spans="1:11" ht="30" x14ac:dyDescent="0.2">
      <c r="A173" s="568" t="s">
        <v>490</v>
      </c>
      <c r="B173" s="711">
        <v>9203.6312070000004</v>
      </c>
      <c r="C173" s="711">
        <v>10692.394120000001</v>
      </c>
      <c r="D173" s="711">
        <v>9904.7995360000004</v>
      </c>
      <c r="E173" s="711">
        <v>9783.8167990000002</v>
      </c>
      <c r="F173" s="711">
        <v>9701.0080660000003</v>
      </c>
      <c r="G173" s="711">
        <v>9701.0080660000003</v>
      </c>
      <c r="H173" s="711">
        <v>9532.4560789999996</v>
      </c>
      <c r="I173" s="711">
        <v>9473.5538990000005</v>
      </c>
      <c r="J173" s="712">
        <v>-2.0575022165698442</v>
      </c>
      <c r="K173" s="712">
        <v>-0.84638474637488059</v>
      </c>
    </row>
    <row r="174" spans="1:11" ht="45" x14ac:dyDescent="0.2">
      <c r="A174" s="568" t="s">
        <v>244</v>
      </c>
      <c r="B174" s="711">
        <v>92.925359</v>
      </c>
      <c r="C174" s="711">
        <v>70.0447676</v>
      </c>
      <c r="D174" s="711">
        <v>81.751205999999996</v>
      </c>
      <c r="E174" s="711">
        <v>82.230057000000002</v>
      </c>
      <c r="F174" s="711">
        <v>31.614502999999999</v>
      </c>
      <c r="G174" s="711">
        <v>31.614502999999999</v>
      </c>
      <c r="H174" s="711">
        <v>30.539338000000001</v>
      </c>
      <c r="I174" s="711">
        <v>30.538954</v>
      </c>
      <c r="J174" s="712">
        <v>-61.328395571314267</v>
      </c>
      <c r="K174" s="712">
        <v>-61.553592258850074</v>
      </c>
    </row>
    <row r="175" spans="1:11" ht="30" x14ac:dyDescent="0.2">
      <c r="A175" s="568" t="s">
        <v>369</v>
      </c>
      <c r="B175" s="711">
        <v>12.363412</v>
      </c>
      <c r="C175" s="711">
        <v>29.160056000000001</v>
      </c>
      <c r="D175" s="711">
        <v>47.532375000000002</v>
      </c>
      <c r="E175" s="711">
        <v>47.942554999999999</v>
      </c>
      <c r="F175" s="711">
        <v>62.913055999999997</v>
      </c>
      <c r="G175" s="711">
        <v>63.913055999999997</v>
      </c>
      <c r="H175" s="711">
        <v>63.820900999999999</v>
      </c>
      <c r="I175" s="711">
        <v>63.596983000000002</v>
      </c>
      <c r="J175" s="712">
        <v>34.46215553083556</v>
      </c>
      <c r="K175" s="712">
        <v>33.311743606489046</v>
      </c>
    </row>
    <row r="176" spans="1:11" ht="45" x14ac:dyDescent="0.2">
      <c r="A176" s="568" t="s">
        <v>586</v>
      </c>
      <c r="B176" s="711">
        <v>302.81452630000001</v>
      </c>
      <c r="C176" s="711">
        <v>336.5754905</v>
      </c>
      <c r="D176" s="711">
        <v>314.88728400000002</v>
      </c>
      <c r="E176" s="711">
        <v>315.05984599999999</v>
      </c>
      <c r="F176" s="711">
        <v>325.64376800000002</v>
      </c>
      <c r="G176" s="711">
        <v>325.64376800000002</v>
      </c>
      <c r="H176" s="711">
        <v>324.033478</v>
      </c>
      <c r="I176" s="711">
        <v>324.033478</v>
      </c>
      <c r="J176" s="712">
        <v>3.415979160339802</v>
      </c>
      <c r="K176" s="712">
        <v>3.3593370067222139</v>
      </c>
    </row>
    <row r="177" spans="1:11" ht="30" x14ac:dyDescent="0.2">
      <c r="A177" s="568" t="s">
        <v>587</v>
      </c>
      <c r="B177" s="711">
        <v>315.23469399999999</v>
      </c>
      <c r="C177" s="711">
        <v>307.59749499999998</v>
      </c>
      <c r="D177" s="711">
        <v>367.28835700000002</v>
      </c>
      <c r="E177" s="711">
        <v>367.28835700000002</v>
      </c>
      <c r="F177" s="711">
        <v>347.41922699999998</v>
      </c>
      <c r="G177" s="711">
        <v>347.41922699999998</v>
      </c>
      <c r="H177" s="711">
        <v>337.707942</v>
      </c>
      <c r="I177" s="711">
        <v>478.10794199999998</v>
      </c>
      <c r="J177" s="712">
        <v>-5.4096814182432809</v>
      </c>
      <c r="K177" s="712">
        <v>-5.4096814182432809</v>
      </c>
    </row>
    <row r="178" spans="1:11" ht="45" x14ac:dyDescent="0.2">
      <c r="A178" s="568" t="s">
        <v>588</v>
      </c>
      <c r="B178" s="711">
        <v>12.023821999999999</v>
      </c>
      <c r="C178" s="711">
        <v>28.710844000000002</v>
      </c>
      <c r="D178" s="711">
        <v>20.897022</v>
      </c>
      <c r="E178" s="711">
        <v>21.208784999999999</v>
      </c>
      <c r="F178" s="711">
        <v>23.646552</v>
      </c>
      <c r="G178" s="711">
        <v>23.646552</v>
      </c>
      <c r="H178" s="711">
        <v>23.881874</v>
      </c>
      <c r="I178" s="711">
        <v>25.715067999999999</v>
      </c>
      <c r="J178" s="712">
        <v>13.157520722330673</v>
      </c>
      <c r="K178" s="712">
        <v>11.494137924449717</v>
      </c>
    </row>
    <row r="179" spans="1:11" ht="22.9" customHeight="1" x14ac:dyDescent="0.2">
      <c r="A179" s="571" t="s">
        <v>8</v>
      </c>
      <c r="B179" s="713">
        <v>3184.0549350000001</v>
      </c>
      <c r="C179" s="713">
        <v>3957.6716339999998</v>
      </c>
      <c r="D179" s="713">
        <v>3658.467447</v>
      </c>
      <c r="E179" s="713">
        <v>3665.9829559999998</v>
      </c>
      <c r="F179" s="713">
        <v>3362.3359500000001</v>
      </c>
      <c r="G179" s="713">
        <v>3379.7698650000002</v>
      </c>
      <c r="H179" s="713">
        <v>3030.5656429999999</v>
      </c>
      <c r="I179" s="713">
        <v>2922.0415469999998</v>
      </c>
      <c r="J179" s="713">
        <v>-7.6178778692847544</v>
      </c>
      <c r="K179" s="713">
        <v>-7.8072673669026074</v>
      </c>
    </row>
    <row r="180" spans="1:11" ht="45" x14ac:dyDescent="0.2">
      <c r="A180" s="568" t="s">
        <v>589</v>
      </c>
      <c r="B180" s="711">
        <v>2093.9527170000001</v>
      </c>
      <c r="C180" s="711">
        <v>2907.8077480000002</v>
      </c>
      <c r="D180" s="711">
        <v>2568.1748579999999</v>
      </c>
      <c r="E180" s="711">
        <v>2608.8437140000001</v>
      </c>
      <c r="F180" s="711">
        <v>2268.715318</v>
      </c>
      <c r="G180" s="711">
        <v>2286.1492330000001</v>
      </c>
      <c r="H180" s="711">
        <v>1936.945011</v>
      </c>
      <c r="I180" s="711">
        <v>1828.4209149999999</v>
      </c>
      <c r="J180" s="712">
        <v>-10.981558522834817</v>
      </c>
      <c r="K180" s="712">
        <v>-12.369253062891602</v>
      </c>
    </row>
    <row r="181" spans="1:11" ht="30" x14ac:dyDescent="0.2">
      <c r="A181" s="568" t="s">
        <v>245</v>
      </c>
      <c r="B181" s="711">
        <v>1.702215</v>
      </c>
      <c r="C181" s="711">
        <v>10.900925000000001</v>
      </c>
      <c r="D181" s="711">
        <v>1.8925890000000001</v>
      </c>
      <c r="E181" s="711">
        <v>2.1785389999999998</v>
      </c>
      <c r="F181" s="711">
        <v>5.2206320000000002</v>
      </c>
      <c r="G181" s="711">
        <v>5.2206320000000002</v>
      </c>
      <c r="H181" s="711">
        <v>5.2206320000000002</v>
      </c>
      <c r="I181" s="711">
        <v>5.2206320000000002</v>
      </c>
      <c r="J181" s="712">
        <v>175.84605004044727</v>
      </c>
      <c r="K181" s="712">
        <v>139.63913430055652</v>
      </c>
    </row>
    <row r="182" spans="1:11" ht="15" x14ac:dyDescent="0.2">
      <c r="A182" s="568" t="s">
        <v>145</v>
      </c>
      <c r="B182" s="711">
        <v>1088.400003</v>
      </c>
      <c r="C182" s="711">
        <v>1038.962961</v>
      </c>
      <c r="D182" s="711">
        <v>1088.4000000000001</v>
      </c>
      <c r="E182" s="711">
        <v>1054.960703</v>
      </c>
      <c r="F182" s="711">
        <v>1088.4000000000001</v>
      </c>
      <c r="G182" s="711">
        <v>1088.4000000000001</v>
      </c>
      <c r="H182" s="711">
        <v>1088.4000000000001</v>
      </c>
      <c r="I182" s="711">
        <v>1088.4000000000001</v>
      </c>
      <c r="J182" s="712">
        <v>0</v>
      </c>
      <c r="K182" s="712">
        <v>3.1697196781746158</v>
      </c>
    </row>
    <row r="183" spans="1:11" ht="22.15" customHeight="1" x14ac:dyDescent="0.2">
      <c r="A183" s="571" t="s">
        <v>7</v>
      </c>
      <c r="B183" s="713">
        <v>3489.3200849999998</v>
      </c>
      <c r="C183" s="713">
        <v>4145.7388119999996</v>
      </c>
      <c r="D183" s="713">
        <v>4902.617945</v>
      </c>
      <c r="E183" s="713">
        <v>5125.0198030000001</v>
      </c>
      <c r="F183" s="713">
        <v>6409.732242</v>
      </c>
      <c r="G183" s="713">
        <v>6374.732242</v>
      </c>
      <c r="H183" s="713">
        <v>6873.7679749999998</v>
      </c>
      <c r="I183" s="713">
        <v>7023.9679749999996</v>
      </c>
      <c r="J183" s="713">
        <v>30.027106201521491</v>
      </c>
      <c r="K183" s="713">
        <v>24.384538734239896</v>
      </c>
    </row>
    <row r="184" spans="1:11" ht="45" x14ac:dyDescent="0.2">
      <c r="A184" s="568" t="s">
        <v>494</v>
      </c>
      <c r="B184" s="711">
        <v>3489.3200849999998</v>
      </c>
      <c r="C184" s="711">
        <v>4145.7388119999996</v>
      </c>
      <c r="D184" s="711">
        <v>4902.617945</v>
      </c>
      <c r="E184" s="711">
        <v>5125.0198030000001</v>
      </c>
      <c r="F184" s="711">
        <v>6409.732242</v>
      </c>
      <c r="G184" s="711">
        <v>6374.732242</v>
      </c>
      <c r="H184" s="711">
        <v>6873.7679749999998</v>
      </c>
      <c r="I184" s="711">
        <v>7023.9679749999996</v>
      </c>
      <c r="J184" s="712">
        <v>30.027106201521491</v>
      </c>
      <c r="K184" s="712">
        <v>24.384538734239896</v>
      </c>
    </row>
    <row r="185" spans="1:11" ht="36" customHeight="1" x14ac:dyDescent="0.2">
      <c r="A185" s="571" t="s">
        <v>553</v>
      </c>
      <c r="B185" s="713">
        <v>86676.548433999997</v>
      </c>
      <c r="C185" s="713">
        <v>106927.042078</v>
      </c>
      <c r="D185" s="713">
        <v>89146.492176</v>
      </c>
      <c r="E185" s="713">
        <v>88336.642242000002</v>
      </c>
      <c r="F185" s="713">
        <v>90375.631626999995</v>
      </c>
      <c r="G185" s="713">
        <v>90413.597584000003</v>
      </c>
      <c r="H185" s="713">
        <v>90112.286428000007</v>
      </c>
      <c r="I185" s="713">
        <v>87355.839326000001</v>
      </c>
      <c r="J185" s="713">
        <v>1.4213743884598102</v>
      </c>
      <c r="K185" s="713">
        <v>2.3511821247519578</v>
      </c>
    </row>
    <row r="186" spans="1:11" ht="30" x14ac:dyDescent="0.2">
      <c r="A186" s="568" t="s">
        <v>718</v>
      </c>
      <c r="B186" s="711">
        <v>1202.8388239999999</v>
      </c>
      <c r="C186" s="711">
        <v>1321.732129</v>
      </c>
      <c r="D186" s="711">
        <v>856.19285100000002</v>
      </c>
      <c r="E186" s="711">
        <v>890.34610299999997</v>
      </c>
      <c r="F186" s="711">
        <v>886.20344699999998</v>
      </c>
      <c r="G186" s="711">
        <v>902.21554600000002</v>
      </c>
      <c r="H186" s="711">
        <v>911.647156</v>
      </c>
      <c r="I186" s="711">
        <v>893.53248199999996</v>
      </c>
      <c r="J186" s="712">
        <v>5.3752720483764023</v>
      </c>
      <c r="K186" s="712">
        <v>1.3331268548271566</v>
      </c>
    </row>
    <row r="187" spans="1:11" ht="30" x14ac:dyDescent="0.2">
      <c r="A187" s="568" t="s">
        <v>148</v>
      </c>
      <c r="B187" s="711">
        <v>2683.8188650000002</v>
      </c>
      <c r="C187" s="711">
        <v>2981.2075789999999</v>
      </c>
      <c r="D187" s="711">
        <v>2820.4543279999998</v>
      </c>
      <c r="E187" s="711">
        <v>2933.1613750000001</v>
      </c>
      <c r="F187" s="711">
        <v>2836.5947460000002</v>
      </c>
      <c r="G187" s="711">
        <v>2836.5947460000002</v>
      </c>
      <c r="H187" s="711">
        <v>2797.4080330000002</v>
      </c>
      <c r="I187" s="711">
        <v>2759.5400199999999</v>
      </c>
      <c r="J187" s="712">
        <v>0.57226305137321276</v>
      </c>
      <c r="K187" s="712">
        <v>-3.2922371685055936</v>
      </c>
    </row>
    <row r="188" spans="1:11" ht="15" x14ac:dyDescent="0.2">
      <c r="A188" s="568" t="s">
        <v>149</v>
      </c>
      <c r="B188" s="711">
        <v>184.312917</v>
      </c>
      <c r="C188" s="711">
        <v>20443.33866895</v>
      </c>
      <c r="D188" s="711">
        <v>180.716025</v>
      </c>
      <c r="E188" s="711">
        <v>180.78406799999999</v>
      </c>
      <c r="F188" s="711">
        <v>655.97461199999998</v>
      </c>
      <c r="G188" s="711">
        <v>656.39793199999997</v>
      </c>
      <c r="H188" s="711">
        <v>627.06681300000002</v>
      </c>
      <c r="I188" s="711">
        <v>583.89402199999995</v>
      </c>
      <c r="J188" s="712">
        <v>263.22065627550182</v>
      </c>
      <c r="K188" s="712">
        <v>263.08394830455967</v>
      </c>
    </row>
    <row r="189" spans="1:11" ht="30" x14ac:dyDescent="0.2">
      <c r="A189" s="568" t="s">
        <v>150</v>
      </c>
      <c r="B189" s="711">
        <v>71436.420870000002</v>
      </c>
      <c r="C189" s="711">
        <v>71076.321070999998</v>
      </c>
      <c r="D189" s="711">
        <v>73334.384692000007</v>
      </c>
      <c r="E189" s="711">
        <v>73311.021661000006</v>
      </c>
      <c r="F189" s="711">
        <v>73007.910870000007</v>
      </c>
      <c r="G189" s="711">
        <v>73010.410870000007</v>
      </c>
      <c r="H189" s="711">
        <v>72324.910870000007</v>
      </c>
      <c r="I189" s="711">
        <v>69196.010869999998</v>
      </c>
      <c r="J189" s="712">
        <v>-0.44177615092930012</v>
      </c>
      <c r="K189" s="712">
        <v>-0.41004856321613659</v>
      </c>
    </row>
    <row r="190" spans="1:11" ht="30" x14ac:dyDescent="0.2">
      <c r="A190" s="568" t="s">
        <v>590</v>
      </c>
      <c r="B190" s="711">
        <v>177.513239</v>
      </c>
      <c r="C190" s="711">
        <v>286.753806</v>
      </c>
      <c r="D190" s="711">
        <v>97.048939000000004</v>
      </c>
      <c r="E190" s="711">
        <v>99.549310000000006</v>
      </c>
      <c r="F190" s="711">
        <v>146.21384699999999</v>
      </c>
      <c r="G190" s="711">
        <v>147.69958800000001</v>
      </c>
      <c r="H190" s="711">
        <v>111.463284</v>
      </c>
      <c r="I190" s="711">
        <v>110.82893300000001</v>
      </c>
      <c r="J190" s="712">
        <v>52.190832297507143</v>
      </c>
      <c r="K190" s="712">
        <v>48.368268951336773</v>
      </c>
    </row>
    <row r="191" spans="1:11" ht="30" x14ac:dyDescent="0.2">
      <c r="A191" s="568" t="s">
        <v>376</v>
      </c>
      <c r="B191" s="711">
        <v>301.18947900000001</v>
      </c>
      <c r="C191" s="711">
        <v>337.47699204999998</v>
      </c>
      <c r="D191" s="711">
        <v>315.286652</v>
      </c>
      <c r="E191" s="711">
        <v>321.42814299999998</v>
      </c>
      <c r="F191" s="711">
        <v>282.56058100000001</v>
      </c>
      <c r="G191" s="711">
        <v>287.40240399999999</v>
      </c>
      <c r="H191" s="711">
        <v>316.61042500000002</v>
      </c>
      <c r="I191" s="711">
        <v>317.95461599999999</v>
      </c>
      <c r="J191" s="712">
        <v>-8.8440940404923936</v>
      </c>
      <c r="K191" s="712">
        <v>-10.585799576361296</v>
      </c>
    </row>
    <row r="192" spans="1:11" ht="45" x14ac:dyDescent="0.2">
      <c r="A192" s="568" t="s">
        <v>719</v>
      </c>
      <c r="B192" s="711">
        <v>185.90588399999999</v>
      </c>
      <c r="C192" s="711">
        <v>227.52558999999999</v>
      </c>
      <c r="D192" s="711">
        <v>196.193635</v>
      </c>
      <c r="E192" s="711">
        <v>203.928697</v>
      </c>
      <c r="F192" s="711">
        <v>182.14845199999999</v>
      </c>
      <c r="G192" s="711">
        <v>190.96142599999999</v>
      </c>
      <c r="H192" s="711">
        <v>180.94320300000001</v>
      </c>
      <c r="I192" s="711">
        <v>174.43596099999999</v>
      </c>
      <c r="J192" s="712">
        <v>-2.6668597072479088</v>
      </c>
      <c r="K192" s="712">
        <v>-6.3587279234172769</v>
      </c>
    </row>
    <row r="193" spans="1:11" ht="15" x14ac:dyDescent="0.2">
      <c r="A193" s="568" t="s">
        <v>591</v>
      </c>
      <c r="B193" s="711">
        <v>127.714539</v>
      </c>
      <c r="C193" s="711">
        <v>127.097356</v>
      </c>
      <c r="D193" s="711">
        <v>125.813211</v>
      </c>
      <c r="E193" s="711">
        <v>125.877748</v>
      </c>
      <c r="F193" s="711">
        <v>129.56190699999999</v>
      </c>
      <c r="G193" s="711">
        <v>129.56190699999999</v>
      </c>
      <c r="H193" s="711">
        <v>129.56190699999999</v>
      </c>
      <c r="I193" s="711">
        <v>129.56190699999999</v>
      </c>
      <c r="J193" s="712">
        <v>2.9795726300952481</v>
      </c>
      <c r="K193" s="712">
        <v>2.9267754297606245</v>
      </c>
    </row>
    <row r="194" spans="1:11" ht="30" x14ac:dyDescent="0.2">
      <c r="A194" s="568" t="s">
        <v>592</v>
      </c>
      <c r="B194" s="711">
        <v>6514.0164409999998</v>
      </c>
      <c r="C194" s="711">
        <v>7062.4670390000001</v>
      </c>
      <c r="D194" s="711">
        <v>6958.0101199999999</v>
      </c>
      <c r="E194" s="711">
        <v>6908.1534140000003</v>
      </c>
      <c r="F194" s="711">
        <v>6542.765359</v>
      </c>
      <c r="G194" s="711">
        <v>6542.765359</v>
      </c>
      <c r="H194" s="711">
        <v>6802.5126120000004</v>
      </c>
      <c r="I194" s="711">
        <v>6879.910997</v>
      </c>
      <c r="J194" s="712">
        <v>-5.9678665859715636</v>
      </c>
      <c r="K194" s="712">
        <v>-5.2892290182714845</v>
      </c>
    </row>
    <row r="195" spans="1:11" ht="15" x14ac:dyDescent="0.2">
      <c r="A195" s="568" t="s">
        <v>593</v>
      </c>
      <c r="B195" s="711">
        <v>262.61737599999998</v>
      </c>
      <c r="C195" s="711">
        <v>262.73184700000002</v>
      </c>
      <c r="D195" s="711">
        <v>262.39172300000001</v>
      </c>
      <c r="E195" s="711">
        <v>262.39172300000001</v>
      </c>
      <c r="F195" s="711">
        <v>305.69780600000001</v>
      </c>
      <c r="G195" s="711">
        <v>309.587806</v>
      </c>
      <c r="H195" s="711">
        <v>310.162125</v>
      </c>
      <c r="I195" s="711">
        <v>310.16951799999998</v>
      </c>
      <c r="J195" s="712">
        <v>17.986879487048441</v>
      </c>
      <c r="K195" s="712">
        <v>17.986879487048441</v>
      </c>
    </row>
    <row r="196" spans="1:11" ht="15" x14ac:dyDescent="0.2">
      <c r="A196" s="568" t="s">
        <v>594</v>
      </c>
      <c r="B196" s="711">
        <v>3600.2</v>
      </c>
      <c r="C196" s="711">
        <v>2800.39</v>
      </c>
      <c r="D196" s="711">
        <v>4000</v>
      </c>
      <c r="E196" s="711">
        <v>3100</v>
      </c>
      <c r="F196" s="711">
        <v>5400</v>
      </c>
      <c r="G196" s="711">
        <v>5400</v>
      </c>
      <c r="H196" s="711">
        <v>5600</v>
      </c>
      <c r="I196" s="711">
        <v>6000</v>
      </c>
      <c r="J196" s="712">
        <v>35</v>
      </c>
      <c r="K196" s="712">
        <v>74.193548387096769</v>
      </c>
    </row>
    <row r="197" spans="1:11" ht="21" customHeight="1" x14ac:dyDescent="0.2">
      <c r="A197" s="571" t="s">
        <v>5</v>
      </c>
      <c r="B197" s="713">
        <v>787.23540400000002</v>
      </c>
      <c r="C197" s="713">
        <v>852.07521699999995</v>
      </c>
      <c r="D197" s="713">
        <v>801.84752700000001</v>
      </c>
      <c r="E197" s="713">
        <v>810.34752700000001</v>
      </c>
      <c r="F197" s="713">
        <v>735.209025</v>
      </c>
      <c r="G197" s="713">
        <v>786.17897500000004</v>
      </c>
      <c r="H197" s="713">
        <v>710.31942000000004</v>
      </c>
      <c r="I197" s="713">
        <v>655.39133300000003</v>
      </c>
      <c r="J197" s="713">
        <v>-1.9540562853166961</v>
      </c>
      <c r="K197" s="713">
        <v>-2.9824922264494091</v>
      </c>
    </row>
    <row r="198" spans="1:11" ht="15" x14ac:dyDescent="0.2">
      <c r="A198" s="568" t="s">
        <v>151</v>
      </c>
      <c r="B198" s="711">
        <v>669.47295099999997</v>
      </c>
      <c r="C198" s="711">
        <v>690.50416800000005</v>
      </c>
      <c r="D198" s="711">
        <v>613.14658899999995</v>
      </c>
      <c r="E198" s="711">
        <v>621.64658899999995</v>
      </c>
      <c r="F198" s="711">
        <v>548.01496099999997</v>
      </c>
      <c r="G198" s="711">
        <v>548.78491099999997</v>
      </c>
      <c r="H198" s="711">
        <v>528.57977000000005</v>
      </c>
      <c r="I198" s="711">
        <v>514.51529400000004</v>
      </c>
      <c r="J198" s="712">
        <v>-10.496947900333168</v>
      </c>
      <c r="K198" s="712">
        <v>-11.720755697736166</v>
      </c>
    </row>
    <row r="199" spans="1:11" ht="15" x14ac:dyDescent="0.2">
      <c r="A199" s="568" t="s">
        <v>152</v>
      </c>
      <c r="B199" s="711">
        <v>117.76245299999999</v>
      </c>
      <c r="C199" s="711">
        <v>161.57104899999999</v>
      </c>
      <c r="D199" s="711">
        <v>188.70093800000001</v>
      </c>
      <c r="E199" s="711">
        <v>188.70093800000001</v>
      </c>
      <c r="F199" s="711">
        <v>187.194064</v>
      </c>
      <c r="G199" s="711">
        <v>237.39406399999999</v>
      </c>
      <c r="H199" s="711">
        <v>181.73965000000001</v>
      </c>
      <c r="I199" s="711">
        <v>140.87603899999999</v>
      </c>
      <c r="J199" s="712">
        <v>25.80439001315402</v>
      </c>
      <c r="K199" s="712">
        <v>25.80439001315402</v>
      </c>
    </row>
    <row r="200" spans="1:11" ht="22.15" customHeight="1" x14ac:dyDescent="0.2">
      <c r="A200" s="571" t="s">
        <v>4</v>
      </c>
      <c r="B200" s="713">
        <v>43.699171</v>
      </c>
      <c r="C200" s="713">
        <v>42.299247999999999</v>
      </c>
      <c r="D200" s="713">
        <v>43.503475999999999</v>
      </c>
      <c r="E200" s="713">
        <v>43.618130000000001</v>
      </c>
      <c r="F200" s="713">
        <v>44.332450000000001</v>
      </c>
      <c r="G200" s="713">
        <v>44.332450000000001</v>
      </c>
      <c r="H200" s="713">
        <v>44.310344999999998</v>
      </c>
      <c r="I200" s="713">
        <v>44.309372000000003</v>
      </c>
      <c r="J200" s="713">
        <v>1.9055350887363716</v>
      </c>
      <c r="K200" s="713">
        <v>1.6376676395801582</v>
      </c>
    </row>
    <row r="201" spans="1:11" ht="15" x14ac:dyDescent="0.2">
      <c r="A201" s="568" t="s">
        <v>153</v>
      </c>
      <c r="B201" s="711">
        <v>43.699171</v>
      </c>
      <c r="C201" s="711">
        <v>42.299247999999999</v>
      </c>
      <c r="D201" s="711">
        <v>43.503475999999999</v>
      </c>
      <c r="E201" s="711">
        <v>43.618130000000001</v>
      </c>
      <c r="F201" s="711">
        <v>44.332450000000001</v>
      </c>
      <c r="G201" s="711">
        <v>44.332450000000001</v>
      </c>
      <c r="H201" s="711">
        <v>44.310344999999998</v>
      </c>
      <c r="I201" s="711">
        <v>44.309372000000003</v>
      </c>
      <c r="J201" s="712">
        <v>1.9055350887363716</v>
      </c>
      <c r="K201" s="712">
        <v>1.6376676395801582</v>
      </c>
    </row>
    <row r="202" spans="1:11" ht="39" customHeight="1" x14ac:dyDescent="0.2">
      <c r="A202" s="571" t="s">
        <v>3</v>
      </c>
      <c r="B202" s="713">
        <v>2559.0339826999998</v>
      </c>
      <c r="C202" s="713">
        <v>2846.3727431000002</v>
      </c>
      <c r="D202" s="713">
        <v>3204.0350979999998</v>
      </c>
      <c r="E202" s="713">
        <v>4458.7221794899997</v>
      </c>
      <c r="F202" s="713">
        <v>3214.8259619999999</v>
      </c>
      <c r="G202" s="713">
        <v>3234.4359159999999</v>
      </c>
      <c r="H202" s="713">
        <v>2994.1866839999998</v>
      </c>
      <c r="I202" s="713">
        <v>3070.6215229999998</v>
      </c>
      <c r="J202" s="713">
        <v>0.94882911922458391</v>
      </c>
      <c r="K202" s="713">
        <v>-27.458231623438735</v>
      </c>
    </row>
    <row r="203" spans="1:11" ht="15" x14ac:dyDescent="0.2">
      <c r="A203" s="568" t="s">
        <v>155</v>
      </c>
      <c r="B203" s="711">
        <v>200.00990100000001</v>
      </c>
      <c r="C203" s="711">
        <v>210.42989820999998</v>
      </c>
      <c r="D203" s="711">
        <v>327.61962599999998</v>
      </c>
      <c r="E203" s="711">
        <v>797.47073399999999</v>
      </c>
      <c r="F203" s="711">
        <v>401.32960800000001</v>
      </c>
      <c r="G203" s="711">
        <v>400.75774999999999</v>
      </c>
      <c r="H203" s="711">
        <v>353.34396800000002</v>
      </c>
      <c r="I203" s="711">
        <v>404.98064699999998</v>
      </c>
      <c r="J203" s="712">
        <v>22.324097274929429</v>
      </c>
      <c r="K203" s="712">
        <v>-49.746400348780696</v>
      </c>
    </row>
    <row r="204" spans="1:11" ht="30" x14ac:dyDescent="0.2">
      <c r="A204" s="568" t="s">
        <v>720</v>
      </c>
      <c r="B204" s="711">
        <v>1325.8293457</v>
      </c>
      <c r="C204" s="711">
        <v>1388.0978808900002</v>
      </c>
      <c r="D204" s="711">
        <v>1818.59494</v>
      </c>
      <c r="E204" s="711">
        <v>1920.4465544899999</v>
      </c>
      <c r="F204" s="711">
        <v>1686.813435</v>
      </c>
      <c r="G204" s="711">
        <v>1703.3032949999999</v>
      </c>
      <c r="H204" s="711">
        <v>1609.6923959999999</v>
      </c>
      <c r="I204" s="711">
        <v>1630.0664670000001</v>
      </c>
      <c r="J204" s="712">
        <v>-6.3396000101045047</v>
      </c>
      <c r="K204" s="712">
        <v>-11.306914997572804</v>
      </c>
    </row>
    <row r="205" spans="1:11" ht="45" x14ac:dyDescent="0.2">
      <c r="A205" s="568" t="s">
        <v>721</v>
      </c>
      <c r="B205" s="711">
        <v>350.23487</v>
      </c>
      <c r="C205" s="711">
        <v>478.80510299999997</v>
      </c>
      <c r="D205" s="711">
        <v>350.16389199999998</v>
      </c>
      <c r="E205" s="711">
        <v>956.36598000000004</v>
      </c>
      <c r="F205" s="711">
        <v>428.17075399999999</v>
      </c>
      <c r="G205" s="711">
        <v>430.07856900000002</v>
      </c>
      <c r="H205" s="711">
        <v>340.381775</v>
      </c>
      <c r="I205" s="711">
        <v>345.33651400000002</v>
      </c>
      <c r="J205" s="712">
        <v>22.822078125633823</v>
      </c>
      <c r="K205" s="712">
        <v>-55.029917626304524</v>
      </c>
    </row>
    <row r="206" spans="1:11" ht="45" x14ac:dyDescent="0.2">
      <c r="A206" s="568" t="s">
        <v>378</v>
      </c>
      <c r="B206" s="711">
        <v>131.24445399999999</v>
      </c>
      <c r="C206" s="711">
        <v>178.96097700000001</v>
      </c>
      <c r="D206" s="711">
        <v>155.244741</v>
      </c>
      <c r="E206" s="711">
        <v>157.502251</v>
      </c>
      <c r="F206" s="711">
        <v>141.19268</v>
      </c>
      <c r="G206" s="711">
        <v>142.56493699999999</v>
      </c>
      <c r="H206" s="711">
        <v>134.97995800000001</v>
      </c>
      <c r="I206" s="711">
        <v>134.56734</v>
      </c>
      <c r="J206" s="712">
        <v>-8.167622244930044</v>
      </c>
      <c r="K206" s="712">
        <v>-9.4838733447688952</v>
      </c>
    </row>
    <row r="207" spans="1:11" ht="30" x14ac:dyDescent="0.2">
      <c r="A207" s="568" t="s">
        <v>595</v>
      </c>
      <c r="B207" s="711">
        <v>444.03231599999998</v>
      </c>
      <c r="C207" s="711">
        <v>438.500676</v>
      </c>
      <c r="D207" s="711">
        <v>445.42154799999997</v>
      </c>
      <c r="E207" s="711">
        <v>439.42762299999998</v>
      </c>
      <c r="F207" s="711">
        <v>458.55910699999998</v>
      </c>
      <c r="G207" s="711">
        <v>458.55910699999998</v>
      </c>
      <c r="H207" s="711">
        <v>462.42910699999999</v>
      </c>
      <c r="I207" s="711">
        <v>462.42910699999999</v>
      </c>
      <c r="J207" s="712">
        <v>2.9494664232095005</v>
      </c>
      <c r="K207" s="712">
        <v>4.3537281223670306</v>
      </c>
    </row>
    <row r="208" spans="1:11" ht="45" x14ac:dyDescent="0.2">
      <c r="A208" s="568" t="s">
        <v>596</v>
      </c>
      <c r="B208" s="711">
        <v>107.68309600000001</v>
      </c>
      <c r="C208" s="711">
        <v>151.57820799999999</v>
      </c>
      <c r="D208" s="711">
        <v>106.990351</v>
      </c>
      <c r="E208" s="711">
        <v>187.50903700000001</v>
      </c>
      <c r="F208" s="711">
        <v>98.760378000000003</v>
      </c>
      <c r="G208" s="711">
        <v>99.172257999999999</v>
      </c>
      <c r="H208" s="711">
        <v>93.359480000000005</v>
      </c>
      <c r="I208" s="711">
        <v>93.241448000000005</v>
      </c>
      <c r="J208" s="712">
        <v>-7.3072879254317087</v>
      </c>
      <c r="K208" s="712">
        <v>-47.110678190939673</v>
      </c>
    </row>
    <row r="209" spans="1:11" ht="21" customHeight="1" x14ac:dyDescent="0.2">
      <c r="A209" s="571" t="s">
        <v>2</v>
      </c>
      <c r="B209" s="713">
        <v>12527.781892000001</v>
      </c>
      <c r="C209" s="713">
        <v>3275.4371700000002</v>
      </c>
      <c r="D209" s="713">
        <v>11308.777074</v>
      </c>
      <c r="E209" s="713">
        <v>9354.4116709999998</v>
      </c>
      <c r="F209" s="713">
        <v>14111.651393</v>
      </c>
      <c r="G209" s="713">
        <v>11137.598652000001</v>
      </c>
      <c r="H209" s="713">
        <v>13097.063826</v>
      </c>
      <c r="I209" s="713">
        <v>14656.595368</v>
      </c>
      <c r="J209" s="713">
        <v>-1.5136775699076708</v>
      </c>
      <c r="K209" s="713">
        <v>19.062524119268048</v>
      </c>
    </row>
    <row r="210" spans="1:11" ht="15" x14ac:dyDescent="0.2">
      <c r="A210" s="568" t="s">
        <v>157</v>
      </c>
      <c r="B210" s="711">
        <v>7312.263962</v>
      </c>
      <c r="C210" s="711">
        <v>2411.6665029999999</v>
      </c>
      <c r="D210" s="711">
        <v>6102.8044209999998</v>
      </c>
      <c r="E210" s="711">
        <v>6077.1261720000002</v>
      </c>
      <c r="F210" s="711">
        <v>8548.4923930000004</v>
      </c>
      <c r="G210" s="711">
        <v>5770.7898699999996</v>
      </c>
      <c r="H210" s="711">
        <v>7703.3172329999998</v>
      </c>
      <c r="I210" s="711">
        <v>9191.2094089999991</v>
      </c>
      <c r="J210" s="712">
        <v>-5.4403603343001521</v>
      </c>
      <c r="K210" s="712">
        <v>-5.0408086541205392</v>
      </c>
    </row>
    <row r="211" spans="1:11" ht="15" x14ac:dyDescent="0.2">
      <c r="A211" s="568" t="s">
        <v>158</v>
      </c>
      <c r="B211" s="711">
        <v>5215.51793</v>
      </c>
      <c r="C211" s="711">
        <v>863.770667</v>
      </c>
      <c r="D211" s="711">
        <v>5205.9726529999998</v>
      </c>
      <c r="E211" s="711">
        <v>3277.2854990000001</v>
      </c>
      <c r="F211" s="711">
        <v>5563.1589999999997</v>
      </c>
      <c r="G211" s="711">
        <v>5366.8087820000001</v>
      </c>
      <c r="H211" s="711">
        <v>5393.7465929999998</v>
      </c>
      <c r="I211" s="711">
        <v>5465.3859590000002</v>
      </c>
      <c r="J211" s="712">
        <v>3.0894539737414277</v>
      </c>
      <c r="K211" s="712">
        <v>63.757743523949216</v>
      </c>
    </row>
    <row r="212" spans="1:11" ht="21" customHeight="1" x14ac:dyDescent="0.2">
      <c r="A212" s="571" t="s">
        <v>1</v>
      </c>
      <c r="B212" s="713">
        <v>326419.84886500001</v>
      </c>
      <c r="C212" s="713">
        <v>321988.98892500001</v>
      </c>
      <c r="D212" s="713">
        <v>299686.80670000002</v>
      </c>
      <c r="E212" s="713">
        <v>293860.033306</v>
      </c>
      <c r="F212" s="713">
        <v>303048.87719999999</v>
      </c>
      <c r="G212" s="713">
        <v>303050.13020000001</v>
      </c>
      <c r="H212" s="713">
        <v>305037.53019999998</v>
      </c>
      <c r="I212" s="713">
        <v>326186.97720000002</v>
      </c>
      <c r="J212" s="713">
        <v>1.1222794680337103</v>
      </c>
      <c r="K212" s="713">
        <v>3.1273721678341673</v>
      </c>
    </row>
    <row r="213" spans="1:11" ht="15" x14ac:dyDescent="0.2">
      <c r="A213" s="569" t="s">
        <v>159</v>
      </c>
      <c r="B213" s="714">
        <v>74236.148864999996</v>
      </c>
      <c r="C213" s="714">
        <v>73073.560035999995</v>
      </c>
      <c r="D213" s="714">
        <v>73829.336500000005</v>
      </c>
      <c r="E213" s="714">
        <v>71558.232000000004</v>
      </c>
      <c r="F213" s="714">
        <v>74241.407000000007</v>
      </c>
      <c r="G213" s="714">
        <v>74242.66</v>
      </c>
      <c r="H213" s="714">
        <v>77730.06</v>
      </c>
      <c r="I213" s="714">
        <v>82729.506999999998</v>
      </c>
      <c r="J213" s="715">
        <v>0.55983640053436545</v>
      </c>
      <c r="K213" s="715">
        <v>3.7513894977170565</v>
      </c>
    </row>
    <row r="214" spans="1:11" ht="15" x14ac:dyDescent="0.2">
      <c r="A214" s="744" t="s">
        <v>160</v>
      </c>
      <c r="B214" s="745">
        <v>252183.7</v>
      </c>
      <c r="C214" s="745">
        <v>248915.428889</v>
      </c>
      <c r="D214" s="745">
        <v>225857.47020000001</v>
      </c>
      <c r="E214" s="745">
        <v>222301.80130600001</v>
      </c>
      <c r="F214" s="745">
        <v>228807.47020000001</v>
      </c>
      <c r="G214" s="745">
        <v>228807.47020000001</v>
      </c>
      <c r="H214" s="745">
        <v>227307.47020000001</v>
      </c>
      <c r="I214" s="745">
        <v>243457.47020000001</v>
      </c>
      <c r="J214" s="746">
        <v>1.306133464342679</v>
      </c>
      <c r="K214" s="746">
        <v>2.9265030043750642</v>
      </c>
    </row>
    <row r="215" spans="1:11" ht="18.600000000000001" customHeight="1" x14ac:dyDescent="0.2">
      <c r="A215" s="747" t="s">
        <v>0</v>
      </c>
      <c r="B215" s="748">
        <v>861284.38580799999</v>
      </c>
      <c r="C215" s="748">
        <v>882968.26886299998</v>
      </c>
      <c r="D215" s="748">
        <v>852369.8247</v>
      </c>
      <c r="E215" s="748">
        <v>846592.45976899995</v>
      </c>
      <c r="F215" s="748">
        <v>877346.93940399995</v>
      </c>
      <c r="G215" s="748">
        <v>869498.99090500001</v>
      </c>
      <c r="H215" s="748">
        <v>876920.60655699996</v>
      </c>
      <c r="I215" s="748">
        <v>889908.27833300002</v>
      </c>
      <c r="J215" s="749">
        <v>2.0095932198243673</v>
      </c>
      <c r="K215" s="749">
        <v>2.7057329499781133</v>
      </c>
    </row>
    <row r="216" spans="1:11" ht="22.15" customHeight="1" x14ac:dyDescent="0.2">
      <c r="A216" s="805" t="s">
        <v>599</v>
      </c>
      <c r="B216" s="806"/>
      <c r="C216" s="806"/>
      <c r="D216" s="806"/>
      <c r="E216" s="806"/>
      <c r="F216" s="806"/>
      <c r="G216" s="806"/>
      <c r="H216" s="806"/>
      <c r="I216" s="806"/>
      <c r="J216" s="806"/>
      <c r="K216" s="807"/>
    </row>
  </sheetData>
  <mergeCells count="9">
    <mergeCell ref="A216:K216"/>
    <mergeCell ref="A1:K1"/>
    <mergeCell ref="A2:K2"/>
    <mergeCell ref="A3:A4"/>
    <mergeCell ref="B3:C3"/>
    <mergeCell ref="D3:E3"/>
    <mergeCell ref="F3:I3"/>
    <mergeCell ref="J3:J4"/>
    <mergeCell ref="K3:K4"/>
  </mergeCells>
  <pageMargins left="0.70866141732283472" right="0.70866141732283472" top="0.74803149606299213" bottom="0.74803149606299213" header="0.31496062992125984" footer="0.31496062992125984"/>
  <pageSetup paperSize="9" scale="53" orientation="landscape" r:id="rId1"/>
  <headerFooter alignWithMargins="0"/>
  <rowBreaks count="7" manualBreakCount="7">
    <brk id="33" max="10" man="1"/>
    <brk id="68" max="10" man="1"/>
    <brk id="98" max="10" man="1"/>
    <brk id="123" max="10" man="1"/>
    <brk id="148" max="10" man="1"/>
    <brk id="177" max="10" man="1"/>
    <brk id="200"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16"/>
  <sheetViews>
    <sheetView zoomScaleNormal="100" workbookViewId="0">
      <selection activeCell="A3" sqref="A3:A4"/>
    </sheetView>
  </sheetViews>
  <sheetFormatPr defaultColWidth="9.140625" defaultRowHeight="12.75" x14ac:dyDescent="0.2"/>
  <cols>
    <col min="1" max="1" width="50.5703125" style="425" customWidth="1"/>
    <col min="2" max="4" width="15.7109375" style="425" customWidth="1"/>
    <col min="5" max="5" width="17.28515625" style="425" customWidth="1"/>
    <col min="6" max="6" width="16.85546875" style="425" customWidth="1"/>
    <col min="7" max="9" width="16.42578125" style="425" customWidth="1"/>
    <col min="10" max="11" width="17.42578125" style="425" customWidth="1"/>
    <col min="12" max="16384" width="9.140625" style="425"/>
  </cols>
  <sheetData>
    <row r="1" spans="1:14" s="424" customFormat="1" ht="28.7" customHeight="1" x14ac:dyDescent="0.15">
      <c r="A1" s="816" t="s">
        <v>300</v>
      </c>
      <c r="B1" s="817"/>
      <c r="C1" s="817"/>
      <c r="D1" s="817"/>
      <c r="E1" s="817"/>
      <c r="F1" s="817"/>
      <c r="G1" s="817"/>
      <c r="H1" s="817"/>
      <c r="I1" s="817"/>
      <c r="J1" s="817"/>
      <c r="K1" s="818"/>
    </row>
    <row r="2" spans="1:14" s="424" customFormat="1" ht="27.2" customHeight="1" x14ac:dyDescent="0.15">
      <c r="A2" s="819" t="s">
        <v>663</v>
      </c>
      <c r="B2" s="808"/>
      <c r="C2" s="808"/>
      <c r="D2" s="808"/>
      <c r="E2" s="808"/>
      <c r="F2" s="808"/>
      <c r="G2" s="808"/>
      <c r="H2" s="808"/>
      <c r="I2" s="808"/>
      <c r="J2" s="808"/>
      <c r="K2" s="820"/>
    </row>
    <row r="3" spans="1:14" s="424" customFormat="1" ht="27.2" customHeight="1" x14ac:dyDescent="0.15">
      <c r="A3" s="796" t="s">
        <v>455</v>
      </c>
      <c r="B3" s="798" t="s">
        <v>598</v>
      </c>
      <c r="C3" s="799"/>
      <c r="D3" s="798" t="s">
        <v>620</v>
      </c>
      <c r="E3" s="799"/>
      <c r="F3" s="809" t="s">
        <v>645</v>
      </c>
      <c r="G3" s="810"/>
      <c r="H3" s="810"/>
      <c r="I3" s="811"/>
      <c r="J3" s="821" t="s">
        <v>668</v>
      </c>
      <c r="K3" s="823" t="s">
        <v>669</v>
      </c>
    </row>
    <row r="4" spans="1:14" s="424" customFormat="1" ht="107.25" customHeight="1" x14ac:dyDescent="0.15">
      <c r="A4" s="797"/>
      <c r="B4" s="557" t="s">
        <v>624</v>
      </c>
      <c r="C4" s="488" t="s">
        <v>495</v>
      </c>
      <c r="D4" s="488" t="s">
        <v>556</v>
      </c>
      <c r="E4" s="429" t="s">
        <v>549</v>
      </c>
      <c r="F4" s="488" t="s">
        <v>664</v>
      </c>
      <c r="G4" s="489" t="s">
        <v>665</v>
      </c>
      <c r="H4" s="489" t="s">
        <v>666</v>
      </c>
      <c r="I4" s="489" t="s">
        <v>667</v>
      </c>
      <c r="J4" s="822"/>
      <c r="K4" s="824"/>
    </row>
    <row r="5" spans="1:14" ht="33.6" customHeight="1" x14ac:dyDescent="0.2">
      <c r="A5" s="570" t="s">
        <v>32</v>
      </c>
      <c r="B5" s="710">
        <v>2334.1586470000002</v>
      </c>
      <c r="C5" s="710">
        <v>2526.7120450000002</v>
      </c>
      <c r="D5" s="710">
        <v>2221.8638289999999</v>
      </c>
      <c r="E5" s="710">
        <v>2262.8033190000001</v>
      </c>
      <c r="F5" s="710">
        <v>2279.0391989999998</v>
      </c>
      <c r="G5" s="710">
        <v>2286.1391990000002</v>
      </c>
      <c r="H5" s="710">
        <v>2294.9386850000001</v>
      </c>
      <c r="I5" s="710">
        <v>2284.83745</v>
      </c>
      <c r="J5" s="710">
        <v>2.8928582013475079</v>
      </c>
      <c r="K5" s="710">
        <v>1.0312818530915422</v>
      </c>
      <c r="N5" s="556"/>
    </row>
    <row r="6" spans="1:14" ht="15" customHeight="1" x14ac:dyDescent="0.2">
      <c r="A6" s="568" t="s">
        <v>36</v>
      </c>
      <c r="B6" s="711">
        <v>1742.2137310000001</v>
      </c>
      <c r="C6" s="711">
        <v>1742.163331</v>
      </c>
      <c r="D6" s="711">
        <v>1742.211237</v>
      </c>
      <c r="E6" s="711">
        <v>1742.211237</v>
      </c>
      <c r="F6" s="711">
        <v>1742.2121950000001</v>
      </c>
      <c r="G6" s="711">
        <v>1742.2121950000001</v>
      </c>
      <c r="H6" s="711">
        <v>1742.2121950000001</v>
      </c>
      <c r="I6" s="711">
        <v>1742.2121950000001</v>
      </c>
      <c r="J6" s="712">
        <v>5.4987591610711206E-5</v>
      </c>
      <c r="K6" s="712">
        <v>5.4987591610711206E-5</v>
      </c>
      <c r="N6" s="556"/>
    </row>
    <row r="7" spans="1:14" ht="15" customHeight="1" x14ac:dyDescent="0.2">
      <c r="A7" s="568" t="s">
        <v>38</v>
      </c>
      <c r="B7" s="711">
        <v>591.94491600000003</v>
      </c>
      <c r="C7" s="711">
        <v>784.54871400000002</v>
      </c>
      <c r="D7" s="711">
        <v>479.65259200000003</v>
      </c>
      <c r="E7" s="711">
        <v>520.592082</v>
      </c>
      <c r="F7" s="711">
        <v>536.82700399999999</v>
      </c>
      <c r="G7" s="711">
        <v>543.92700400000001</v>
      </c>
      <c r="H7" s="711">
        <v>552.72649000000001</v>
      </c>
      <c r="I7" s="711">
        <v>542.62525500000004</v>
      </c>
      <c r="J7" s="712">
        <v>13.400201118896476</v>
      </c>
      <c r="K7" s="712">
        <v>4.4823812744812415</v>
      </c>
      <c r="N7" s="556"/>
    </row>
    <row r="8" spans="1:14" ht="45" x14ac:dyDescent="0.2">
      <c r="A8" s="571" t="s">
        <v>31</v>
      </c>
      <c r="B8" s="713">
        <v>570.82485299999996</v>
      </c>
      <c r="C8" s="713">
        <v>653.87887138999997</v>
      </c>
      <c r="D8" s="713">
        <v>572.00051599999995</v>
      </c>
      <c r="E8" s="713">
        <v>582.10941555999989</v>
      </c>
      <c r="F8" s="713">
        <v>606.54966400000001</v>
      </c>
      <c r="G8" s="713">
        <v>610.04560000000004</v>
      </c>
      <c r="H8" s="713">
        <v>619.53019700000004</v>
      </c>
      <c r="I8" s="713">
        <v>551.96503700000005</v>
      </c>
      <c r="J8" s="713">
        <v>6.6512324614756295</v>
      </c>
      <c r="K8" s="713">
        <v>4.7991294580117767</v>
      </c>
      <c r="N8" s="556"/>
    </row>
    <row r="9" spans="1:14" ht="45" x14ac:dyDescent="0.2">
      <c r="A9" s="568" t="s">
        <v>326</v>
      </c>
      <c r="B9" s="711">
        <v>570.82485299999996</v>
      </c>
      <c r="C9" s="711">
        <v>653.87887138999997</v>
      </c>
      <c r="D9" s="711">
        <v>572.00051599999995</v>
      </c>
      <c r="E9" s="711">
        <v>582.10941555999989</v>
      </c>
      <c r="F9" s="711">
        <v>606.54966400000001</v>
      </c>
      <c r="G9" s="711">
        <v>610.04560000000004</v>
      </c>
      <c r="H9" s="711">
        <v>619.53019700000004</v>
      </c>
      <c r="I9" s="711">
        <v>551.96503700000005</v>
      </c>
      <c r="J9" s="712">
        <v>6.6512324614756295</v>
      </c>
      <c r="K9" s="712">
        <v>4.7991294580117767</v>
      </c>
      <c r="N9" s="556"/>
    </row>
    <row r="10" spans="1:14" ht="23.45" customHeight="1" x14ac:dyDescent="0.2">
      <c r="A10" s="571" t="s">
        <v>30</v>
      </c>
      <c r="B10" s="713">
        <v>121989.13660699999</v>
      </c>
      <c r="C10" s="713">
        <v>126697.32188557001</v>
      </c>
      <c r="D10" s="713">
        <v>123341.159717</v>
      </c>
      <c r="E10" s="713">
        <v>123827.891812</v>
      </c>
      <c r="F10" s="713">
        <v>133378.461182</v>
      </c>
      <c r="G10" s="713">
        <v>134899.68069199999</v>
      </c>
      <c r="H10" s="713">
        <v>128376.32535699999</v>
      </c>
      <c r="I10" s="713">
        <v>122457.65038000001</v>
      </c>
      <c r="J10" s="713">
        <v>9.3711790950566893</v>
      </c>
      <c r="K10" s="713">
        <v>8.9412722109567966</v>
      </c>
      <c r="N10" s="556"/>
    </row>
    <row r="11" spans="1:14" ht="17.45" customHeight="1" x14ac:dyDescent="0.2">
      <c r="A11" s="568" t="s">
        <v>40</v>
      </c>
      <c r="B11" s="711">
        <v>3309.7294590000001</v>
      </c>
      <c r="C11" s="711">
        <v>3384.5856749999998</v>
      </c>
      <c r="D11" s="711">
        <v>2258.8478380000001</v>
      </c>
      <c r="E11" s="711">
        <v>2258.0351230000001</v>
      </c>
      <c r="F11" s="711">
        <v>3140.7135939999998</v>
      </c>
      <c r="G11" s="711">
        <v>3140.7135939999998</v>
      </c>
      <c r="H11" s="711">
        <v>2217.4900400000001</v>
      </c>
      <c r="I11" s="711">
        <v>2216.3780940000001</v>
      </c>
      <c r="J11" s="712">
        <v>39.040511767309198</v>
      </c>
      <c r="K11" s="712">
        <v>39.090555412941626</v>
      </c>
      <c r="N11" s="556"/>
    </row>
    <row r="12" spans="1:14" ht="30" x14ac:dyDescent="0.2">
      <c r="A12" s="568" t="s">
        <v>569</v>
      </c>
      <c r="B12" s="711">
        <v>28871.927445000001</v>
      </c>
      <c r="C12" s="711">
        <v>28325.877021</v>
      </c>
      <c r="D12" s="711">
        <v>29683.065598000001</v>
      </c>
      <c r="E12" s="711">
        <v>28606.512737000001</v>
      </c>
      <c r="F12" s="711">
        <v>30449.531809</v>
      </c>
      <c r="G12" s="711">
        <v>30513.331808999999</v>
      </c>
      <c r="H12" s="711">
        <v>29058.862251999999</v>
      </c>
      <c r="I12" s="711">
        <v>30134.862251999999</v>
      </c>
      <c r="J12" s="712">
        <v>2.7971039859708355</v>
      </c>
      <c r="K12" s="712">
        <v>6.6656816562393999</v>
      </c>
      <c r="N12" s="556"/>
    </row>
    <row r="13" spans="1:14" ht="19.899999999999999" customHeight="1" x14ac:dyDescent="0.2">
      <c r="A13" s="568" t="s">
        <v>45</v>
      </c>
      <c r="B13" s="711">
        <v>78684.294066000002</v>
      </c>
      <c r="C13" s="711">
        <v>79007.749047990001</v>
      </c>
      <c r="D13" s="711">
        <v>76588.987938000006</v>
      </c>
      <c r="E13" s="711">
        <v>78281.580356999999</v>
      </c>
      <c r="F13" s="711">
        <v>86708.008186999999</v>
      </c>
      <c r="G13" s="711">
        <v>87532.058187000002</v>
      </c>
      <c r="H13" s="711">
        <v>83875.841243000003</v>
      </c>
      <c r="I13" s="711">
        <v>77372.021726000006</v>
      </c>
      <c r="J13" s="712">
        <v>14.28804655031945</v>
      </c>
      <c r="K13" s="712">
        <v>11.816927798102157</v>
      </c>
      <c r="N13" s="556"/>
    </row>
    <row r="14" spans="1:14" ht="15" x14ac:dyDescent="0.2">
      <c r="A14" s="568" t="s">
        <v>325</v>
      </c>
      <c r="B14" s="711">
        <v>2447.6944579999999</v>
      </c>
      <c r="C14" s="711">
        <v>2197.5033950000002</v>
      </c>
      <c r="D14" s="711">
        <v>2086.9724070000002</v>
      </c>
      <c r="E14" s="711">
        <v>2104.643591</v>
      </c>
      <c r="F14" s="711">
        <v>2259.751338</v>
      </c>
      <c r="G14" s="711">
        <v>2259.751338</v>
      </c>
      <c r="H14" s="711">
        <v>2057.5595520000002</v>
      </c>
      <c r="I14" s="711">
        <v>2061.2918880000002</v>
      </c>
      <c r="J14" s="712">
        <v>8.278927427141582</v>
      </c>
      <c r="K14" s="712">
        <v>7.3697868685834038</v>
      </c>
      <c r="N14" s="556"/>
    </row>
    <row r="15" spans="1:14" ht="15" x14ac:dyDescent="0.2">
      <c r="A15" s="568" t="s">
        <v>433</v>
      </c>
      <c r="B15" s="711">
        <v>35.469673999999998</v>
      </c>
      <c r="C15" s="711">
        <v>38.971871</v>
      </c>
      <c r="D15" s="711">
        <v>38.379973</v>
      </c>
      <c r="E15" s="711">
        <v>37.139836000000003</v>
      </c>
      <c r="F15" s="711">
        <v>36.600686000000003</v>
      </c>
      <c r="G15" s="711">
        <v>36.600686000000003</v>
      </c>
      <c r="H15" s="711">
        <v>35.382728</v>
      </c>
      <c r="I15" s="711">
        <v>35.379589000000003</v>
      </c>
      <c r="J15" s="712">
        <v>-4.6359777272380995</v>
      </c>
      <c r="K15" s="712">
        <v>-1.4516757693814242</v>
      </c>
      <c r="N15" s="556"/>
    </row>
    <row r="16" spans="1:14" ht="30" x14ac:dyDescent="0.2">
      <c r="A16" s="568" t="s">
        <v>570</v>
      </c>
      <c r="B16" s="711">
        <v>64.357506000000001</v>
      </c>
      <c r="C16" s="711">
        <v>117.61584865</v>
      </c>
      <c r="D16" s="711">
        <v>44.474676000000002</v>
      </c>
      <c r="E16" s="711">
        <v>235.26860857999998</v>
      </c>
      <c r="F16" s="711">
        <v>60.586016999999998</v>
      </c>
      <c r="G16" s="711">
        <v>61.436892999999998</v>
      </c>
      <c r="H16" s="711">
        <v>68.685405000000003</v>
      </c>
      <c r="I16" s="711">
        <v>64.522846999999999</v>
      </c>
      <c r="J16" s="712">
        <v>38.139045689731375</v>
      </c>
      <c r="K16" s="712">
        <v>-73.88648941700643</v>
      </c>
      <c r="N16" s="556"/>
    </row>
    <row r="17" spans="1:14" ht="30" x14ac:dyDescent="0.2">
      <c r="A17" s="568" t="s">
        <v>571</v>
      </c>
      <c r="B17" s="711">
        <v>8575.6639990000003</v>
      </c>
      <c r="C17" s="711">
        <v>13625.01902693</v>
      </c>
      <c r="D17" s="711">
        <v>12640.431286999999</v>
      </c>
      <c r="E17" s="711">
        <v>12304.711559419999</v>
      </c>
      <c r="F17" s="711">
        <v>10723.269550999999</v>
      </c>
      <c r="G17" s="711">
        <v>11355.788184999999</v>
      </c>
      <c r="H17" s="711">
        <v>11062.504137</v>
      </c>
      <c r="I17" s="711">
        <v>10573.193984</v>
      </c>
      <c r="J17" s="712">
        <v>-10.162968911679343</v>
      </c>
      <c r="K17" s="712">
        <v>-7.711870122575462</v>
      </c>
      <c r="N17" s="556"/>
    </row>
    <row r="18" spans="1:14" ht="22.15" customHeight="1" x14ac:dyDescent="0.2">
      <c r="A18" s="571" t="s">
        <v>29</v>
      </c>
      <c r="B18" s="713">
        <v>26100.557462000001</v>
      </c>
      <c r="C18" s="713">
        <v>25874.671950519998</v>
      </c>
      <c r="D18" s="713">
        <v>25964.959589999999</v>
      </c>
      <c r="E18" s="713">
        <v>25361.658175929999</v>
      </c>
      <c r="F18" s="713">
        <v>26122.779216999999</v>
      </c>
      <c r="G18" s="713">
        <v>25287.802793999999</v>
      </c>
      <c r="H18" s="713">
        <v>25993.019135999999</v>
      </c>
      <c r="I18" s="713">
        <v>27025.782805999999</v>
      </c>
      <c r="J18" s="713">
        <v>-2.6079639895176143</v>
      </c>
      <c r="K18" s="713">
        <v>-0.29120880589776732</v>
      </c>
      <c r="N18" s="556"/>
    </row>
    <row r="19" spans="1:14" ht="15" x14ac:dyDescent="0.2">
      <c r="A19" s="568" t="s">
        <v>329</v>
      </c>
      <c r="B19" s="711">
        <v>7.1137309999999996</v>
      </c>
      <c r="C19" s="711">
        <v>8.3249993300000007</v>
      </c>
      <c r="D19" s="711">
        <v>7.0545349999999996</v>
      </c>
      <c r="E19" s="711">
        <v>7.6705633799999999</v>
      </c>
      <c r="F19" s="711">
        <v>6.6171720000000001</v>
      </c>
      <c r="G19" s="711">
        <v>6.6171720000000001</v>
      </c>
      <c r="H19" s="711">
        <v>6.6312220000000002</v>
      </c>
      <c r="I19" s="711">
        <v>6.6310000000000002</v>
      </c>
      <c r="J19" s="712">
        <v>-6.1997424351852999</v>
      </c>
      <c r="K19" s="712">
        <v>-13.732907582076464</v>
      </c>
      <c r="N19" s="556"/>
    </row>
    <row r="20" spans="1:14" ht="15" x14ac:dyDescent="0.2">
      <c r="A20" s="568" t="s">
        <v>330</v>
      </c>
      <c r="B20" s="711">
        <v>949.99724000000003</v>
      </c>
      <c r="C20" s="711">
        <v>1152.3502656399999</v>
      </c>
      <c r="D20" s="711">
        <v>1049.3297520000001</v>
      </c>
      <c r="E20" s="711">
        <v>1259.9697196599998</v>
      </c>
      <c r="F20" s="711">
        <v>1178.1292800000001</v>
      </c>
      <c r="G20" s="711">
        <v>1180.1292800000001</v>
      </c>
      <c r="H20" s="711">
        <v>1180.21597</v>
      </c>
      <c r="I20" s="711">
        <v>1182.2130979999999</v>
      </c>
      <c r="J20" s="712">
        <v>12.465054740961932</v>
      </c>
      <c r="K20" s="712">
        <v>-6.3366951137162602</v>
      </c>
      <c r="N20" s="556"/>
    </row>
    <row r="21" spans="1:14" ht="15" x14ac:dyDescent="0.2">
      <c r="A21" s="568" t="s">
        <v>331</v>
      </c>
      <c r="B21" s="711">
        <v>35.613304999999997</v>
      </c>
      <c r="C21" s="711">
        <v>43.091884560000004</v>
      </c>
      <c r="D21" s="711">
        <v>35.396053000000002</v>
      </c>
      <c r="E21" s="711">
        <v>40.404933</v>
      </c>
      <c r="F21" s="711">
        <v>34.843004000000001</v>
      </c>
      <c r="G21" s="711">
        <v>34.807074999999998</v>
      </c>
      <c r="H21" s="711">
        <v>34.702705000000002</v>
      </c>
      <c r="I21" s="711">
        <v>34.600954000000002</v>
      </c>
      <c r="J21" s="712">
        <v>-1.6639651884350002</v>
      </c>
      <c r="K21" s="712">
        <v>-13.854392482224881</v>
      </c>
      <c r="N21" s="556"/>
    </row>
    <row r="22" spans="1:14" ht="15" x14ac:dyDescent="0.2">
      <c r="A22" s="568" t="s">
        <v>332</v>
      </c>
      <c r="B22" s="711">
        <v>457.78623900000002</v>
      </c>
      <c r="C22" s="711">
        <v>603.74683333999997</v>
      </c>
      <c r="D22" s="711">
        <v>466.07800900000001</v>
      </c>
      <c r="E22" s="711">
        <v>575.46384220000004</v>
      </c>
      <c r="F22" s="711">
        <v>428.05229300000002</v>
      </c>
      <c r="G22" s="711">
        <v>428.06342599999999</v>
      </c>
      <c r="H22" s="711">
        <v>431.05479700000001</v>
      </c>
      <c r="I22" s="711">
        <v>429.902061</v>
      </c>
      <c r="J22" s="712">
        <v>-8.15627046673211</v>
      </c>
      <c r="K22" s="712">
        <v>-25.614192481058026</v>
      </c>
      <c r="N22" s="556"/>
    </row>
    <row r="23" spans="1:14" ht="15" x14ac:dyDescent="0.2">
      <c r="A23" s="568" t="s">
        <v>52</v>
      </c>
      <c r="B23" s="711">
        <v>24.151989</v>
      </c>
      <c r="C23" s="711">
        <v>25.762173879999999</v>
      </c>
      <c r="D23" s="711">
        <v>23.710397</v>
      </c>
      <c r="E23" s="711">
        <v>25.429068000000001</v>
      </c>
      <c r="F23" s="711">
        <v>18.349170000000001</v>
      </c>
      <c r="G23" s="711">
        <v>24.795939000000001</v>
      </c>
      <c r="H23" s="711">
        <v>23.486360999999999</v>
      </c>
      <c r="I23" s="711">
        <v>23.474343000000001</v>
      </c>
      <c r="J23" s="712">
        <v>4.5783375115988179</v>
      </c>
      <c r="K23" s="712">
        <v>-2.4897845253314017</v>
      </c>
      <c r="N23" s="556"/>
    </row>
    <row r="24" spans="1:14" ht="15" x14ac:dyDescent="0.2">
      <c r="A24" s="568" t="s">
        <v>333</v>
      </c>
      <c r="B24" s="711">
        <v>231.549082</v>
      </c>
      <c r="C24" s="711">
        <v>185.48686534000001</v>
      </c>
      <c r="D24" s="711">
        <v>118.505275</v>
      </c>
      <c r="E24" s="711">
        <v>80.05594176000001</v>
      </c>
      <c r="F24" s="711">
        <v>82.625889000000001</v>
      </c>
      <c r="G24" s="711">
        <v>82.625889000000001</v>
      </c>
      <c r="H24" s="711">
        <v>32.277197999999999</v>
      </c>
      <c r="I24" s="711">
        <v>32.122002000000002</v>
      </c>
      <c r="J24" s="712">
        <v>-30.276615112702785</v>
      </c>
      <c r="K24" s="712">
        <v>3.2101892545395998</v>
      </c>
      <c r="N24" s="556"/>
    </row>
    <row r="25" spans="1:14" ht="15" x14ac:dyDescent="0.2">
      <c r="A25" s="568" t="s">
        <v>334</v>
      </c>
      <c r="B25" s="711">
        <v>178.43545</v>
      </c>
      <c r="C25" s="711">
        <v>183.79960712000002</v>
      </c>
      <c r="D25" s="711">
        <v>188.75341900000001</v>
      </c>
      <c r="E25" s="711">
        <v>190.78505362000001</v>
      </c>
      <c r="F25" s="711">
        <v>200.77900299999999</v>
      </c>
      <c r="G25" s="711">
        <v>211.97920099999999</v>
      </c>
      <c r="H25" s="711">
        <v>213.48350199999999</v>
      </c>
      <c r="I25" s="711">
        <v>173.48608200000001</v>
      </c>
      <c r="J25" s="712">
        <v>12.304827177726494</v>
      </c>
      <c r="K25" s="712">
        <v>11.108913920591419</v>
      </c>
      <c r="N25" s="556"/>
    </row>
    <row r="26" spans="1:14" ht="30" x14ac:dyDescent="0.2">
      <c r="A26" s="568" t="s">
        <v>55</v>
      </c>
      <c r="B26" s="711">
        <v>22833.841415999999</v>
      </c>
      <c r="C26" s="711">
        <v>22188.616069</v>
      </c>
      <c r="D26" s="711">
        <v>22732.539735999999</v>
      </c>
      <c r="E26" s="711">
        <v>21783.904736</v>
      </c>
      <c r="F26" s="711">
        <v>21727.506416</v>
      </c>
      <c r="G26" s="711">
        <v>20871.706416000001</v>
      </c>
      <c r="H26" s="711">
        <v>21884.506416</v>
      </c>
      <c r="I26" s="711">
        <v>23964.606415999999</v>
      </c>
      <c r="J26" s="712">
        <v>-8.1857695691305565</v>
      </c>
      <c r="K26" s="712">
        <v>-4.187487647669073</v>
      </c>
      <c r="N26" s="556"/>
    </row>
    <row r="27" spans="1:14" ht="30" x14ac:dyDescent="0.2">
      <c r="A27" s="568" t="s">
        <v>56</v>
      </c>
      <c r="B27" s="711">
        <v>703.88741400000004</v>
      </c>
      <c r="C27" s="711">
        <v>769.81133500999999</v>
      </c>
      <c r="D27" s="711">
        <v>656.98316699999998</v>
      </c>
      <c r="E27" s="711">
        <v>652.14316699999995</v>
      </c>
      <c r="F27" s="711">
        <v>1746.242493</v>
      </c>
      <c r="G27" s="711">
        <v>1746.242493</v>
      </c>
      <c r="H27" s="711">
        <v>1480.9342549999999</v>
      </c>
      <c r="I27" s="711">
        <v>484.45168799999999</v>
      </c>
      <c r="J27" s="712">
        <v>165.79714377978883</v>
      </c>
      <c r="K27" s="712">
        <v>167.76980598188192</v>
      </c>
      <c r="N27" s="556"/>
    </row>
    <row r="28" spans="1:14" ht="30" x14ac:dyDescent="0.2">
      <c r="A28" s="568" t="s">
        <v>335</v>
      </c>
      <c r="B28" s="711">
        <v>76.182395</v>
      </c>
      <c r="C28" s="711">
        <v>104.97216796000001</v>
      </c>
      <c r="D28" s="711">
        <v>72.860341000000005</v>
      </c>
      <c r="E28" s="711">
        <v>120.09506531</v>
      </c>
      <c r="F28" s="711">
        <v>79.617962000000006</v>
      </c>
      <c r="G28" s="711">
        <v>79.417962000000003</v>
      </c>
      <c r="H28" s="711">
        <v>82.756082000000006</v>
      </c>
      <c r="I28" s="711">
        <v>71.729749999999996</v>
      </c>
      <c r="J28" s="712">
        <v>9.0002611983383503</v>
      </c>
      <c r="K28" s="712">
        <v>-33.870753311137861</v>
      </c>
      <c r="N28" s="556"/>
    </row>
    <row r="29" spans="1:14" ht="30" x14ac:dyDescent="0.2">
      <c r="A29" s="568" t="s">
        <v>336</v>
      </c>
      <c r="B29" s="711">
        <v>574.84498799999994</v>
      </c>
      <c r="C29" s="711">
        <v>568.75952878999999</v>
      </c>
      <c r="D29" s="711">
        <v>587.752973</v>
      </c>
      <c r="E29" s="711">
        <v>590.41342797000004</v>
      </c>
      <c r="F29" s="711">
        <v>594.14556100000004</v>
      </c>
      <c r="G29" s="711">
        <v>595.54771100000005</v>
      </c>
      <c r="H29" s="711">
        <v>597.97177499999998</v>
      </c>
      <c r="I29" s="711">
        <v>597.68502799999999</v>
      </c>
      <c r="J29" s="712">
        <v>1.3261928664034315</v>
      </c>
      <c r="K29" s="712">
        <v>0.86960810624734108</v>
      </c>
      <c r="N29" s="556"/>
    </row>
    <row r="30" spans="1:14" ht="30" x14ac:dyDescent="0.2">
      <c r="A30" s="568" t="s">
        <v>337</v>
      </c>
      <c r="B30" s="711">
        <v>19.928453000000001</v>
      </c>
      <c r="C30" s="711">
        <v>30.791710510000001</v>
      </c>
      <c r="D30" s="711">
        <v>18.370429999999999</v>
      </c>
      <c r="E30" s="711">
        <v>22.509045</v>
      </c>
      <c r="F30" s="711">
        <v>17.614121000000001</v>
      </c>
      <c r="G30" s="711">
        <v>17.613377</v>
      </c>
      <c r="H30" s="711">
        <v>17.525352999999999</v>
      </c>
      <c r="I30" s="711">
        <v>17.519393999999998</v>
      </c>
      <c r="J30" s="712">
        <v>-4.1210412603297755</v>
      </c>
      <c r="K30" s="712">
        <v>-21.7497810324694</v>
      </c>
      <c r="N30" s="556"/>
    </row>
    <row r="31" spans="1:14" ht="15" x14ac:dyDescent="0.2">
      <c r="A31" s="568" t="s">
        <v>338</v>
      </c>
      <c r="B31" s="711">
        <v>3.7558669999999998</v>
      </c>
      <c r="C31" s="711">
        <v>4.1827750000000004</v>
      </c>
      <c r="D31" s="711">
        <v>3.835188</v>
      </c>
      <c r="E31" s="711">
        <v>4.26420303</v>
      </c>
      <c r="F31" s="711">
        <v>4.1122589999999999</v>
      </c>
      <c r="G31" s="711">
        <v>4.1122589999999999</v>
      </c>
      <c r="H31" s="711">
        <v>3.9608919999999999</v>
      </c>
      <c r="I31" s="711">
        <v>3.8493149999999998</v>
      </c>
      <c r="J31" s="712">
        <v>7.2244437560818398</v>
      </c>
      <c r="K31" s="712">
        <v>-3.5632456740691367</v>
      </c>
      <c r="N31" s="556"/>
    </row>
    <row r="32" spans="1:14" ht="30" x14ac:dyDescent="0.2">
      <c r="A32" s="568" t="s">
        <v>572</v>
      </c>
      <c r="B32" s="711">
        <v>3.4698929999999999</v>
      </c>
      <c r="C32" s="711">
        <v>4.97573504</v>
      </c>
      <c r="D32" s="711">
        <v>3.7903150000000001</v>
      </c>
      <c r="E32" s="711">
        <v>8.54941</v>
      </c>
      <c r="F32" s="711">
        <v>4.1445939999999997</v>
      </c>
      <c r="G32" s="711">
        <v>4.1445939999999997</v>
      </c>
      <c r="H32" s="711">
        <v>3.5126080000000002</v>
      </c>
      <c r="I32" s="711">
        <v>3.5116749999999999</v>
      </c>
      <c r="J32" s="712">
        <v>9.3469540130569442</v>
      </c>
      <c r="K32" s="712">
        <v>-51.521871099877067</v>
      </c>
      <c r="N32" s="556"/>
    </row>
    <row r="33" spans="1:14" ht="16.899999999999999" customHeight="1" x14ac:dyDescent="0.2">
      <c r="A33" s="571" t="s">
        <v>28</v>
      </c>
      <c r="B33" s="713">
        <v>19548.95867</v>
      </c>
      <c r="C33" s="713">
        <v>22062.232083999999</v>
      </c>
      <c r="D33" s="713">
        <v>20675.091507000001</v>
      </c>
      <c r="E33" s="713">
        <v>21032.88394</v>
      </c>
      <c r="F33" s="713">
        <v>21801.087640000002</v>
      </c>
      <c r="G33" s="713">
        <v>21807.087640000002</v>
      </c>
      <c r="H33" s="713">
        <v>21546.177782999999</v>
      </c>
      <c r="I33" s="713">
        <v>19955.968042</v>
      </c>
      <c r="J33" s="713">
        <v>5.4751686715231074</v>
      </c>
      <c r="K33" s="713">
        <v>3.6809203255652108</v>
      </c>
      <c r="N33" s="556"/>
    </row>
    <row r="34" spans="1:14" ht="30" x14ac:dyDescent="0.2">
      <c r="A34" s="568" t="s">
        <v>57</v>
      </c>
      <c r="B34" s="711">
        <v>6050.1493810000002</v>
      </c>
      <c r="C34" s="711">
        <v>6833.1760599999998</v>
      </c>
      <c r="D34" s="711">
        <v>6193.0915489999998</v>
      </c>
      <c r="E34" s="711">
        <v>6458.2634029999999</v>
      </c>
      <c r="F34" s="711">
        <v>6460.5324929999997</v>
      </c>
      <c r="G34" s="711">
        <v>6460.5324929999997</v>
      </c>
      <c r="H34" s="711">
        <v>6450.3832339999999</v>
      </c>
      <c r="I34" s="711">
        <v>6474.3297679999996</v>
      </c>
      <c r="J34" s="712">
        <v>4.3183754330772643</v>
      </c>
      <c r="K34" s="712">
        <v>3.5134677209754273E-2</v>
      </c>
      <c r="N34" s="556"/>
    </row>
    <row r="35" spans="1:14" ht="15" x14ac:dyDescent="0.2">
      <c r="A35" s="568" t="s">
        <v>58</v>
      </c>
      <c r="B35" s="711">
        <v>4719.7844299999997</v>
      </c>
      <c r="C35" s="711">
        <v>5671.3613560000003</v>
      </c>
      <c r="D35" s="711">
        <v>5013.2075519999999</v>
      </c>
      <c r="E35" s="711">
        <v>5463.1515740000004</v>
      </c>
      <c r="F35" s="711">
        <v>5346.9038700000001</v>
      </c>
      <c r="G35" s="711">
        <v>5346.9038700000001</v>
      </c>
      <c r="H35" s="711">
        <v>5188.3655120000003</v>
      </c>
      <c r="I35" s="711">
        <v>5169.9820529999997</v>
      </c>
      <c r="J35" s="712">
        <v>6.6563435592622398</v>
      </c>
      <c r="K35" s="712">
        <v>-2.1278506083053088</v>
      </c>
      <c r="N35" s="556"/>
    </row>
    <row r="36" spans="1:14" ht="15" x14ac:dyDescent="0.2">
      <c r="A36" s="568" t="s">
        <v>631</v>
      </c>
      <c r="B36" s="711">
        <v>1931.4208410000001</v>
      </c>
      <c r="C36" s="711">
        <v>2342.2256339999999</v>
      </c>
      <c r="D36" s="711">
        <v>2055.5102539999998</v>
      </c>
      <c r="E36" s="711">
        <v>2207.5789370000002</v>
      </c>
      <c r="F36" s="711">
        <v>2160.1256899999998</v>
      </c>
      <c r="G36" s="711">
        <v>2160.1256899999998</v>
      </c>
      <c r="H36" s="711">
        <v>2092.4538830000001</v>
      </c>
      <c r="I36" s="711">
        <v>2075.5717730000001</v>
      </c>
      <c r="J36" s="712">
        <v>5.0895117548754456</v>
      </c>
      <c r="K36" s="712">
        <v>-2.1495605980227026</v>
      </c>
      <c r="N36" s="556"/>
    </row>
    <row r="37" spans="1:14" ht="15" x14ac:dyDescent="0.2">
      <c r="A37" s="568" t="s">
        <v>60</v>
      </c>
      <c r="B37" s="711">
        <v>2472.4149670000002</v>
      </c>
      <c r="C37" s="711">
        <v>2829.5963040000001</v>
      </c>
      <c r="D37" s="711">
        <v>2583.1641100000002</v>
      </c>
      <c r="E37" s="711">
        <v>2731.5135540000001</v>
      </c>
      <c r="F37" s="711">
        <v>2750.9021149999999</v>
      </c>
      <c r="G37" s="711">
        <v>2750.9021149999999</v>
      </c>
      <c r="H37" s="711">
        <v>2700.0550680000001</v>
      </c>
      <c r="I37" s="711">
        <v>2693.4935919999998</v>
      </c>
      <c r="J37" s="712">
        <v>6.4935094270878437</v>
      </c>
      <c r="K37" s="712">
        <v>0.7098101699553041</v>
      </c>
      <c r="N37" s="556"/>
    </row>
    <row r="38" spans="1:14" ht="30" x14ac:dyDescent="0.2">
      <c r="A38" s="568" t="s">
        <v>62</v>
      </c>
      <c r="B38" s="711">
        <v>3377.9417309999999</v>
      </c>
      <c r="C38" s="711">
        <v>4378.1656009999997</v>
      </c>
      <c r="D38" s="711">
        <v>3834.4178929999998</v>
      </c>
      <c r="E38" s="711">
        <v>3897.790892</v>
      </c>
      <c r="F38" s="711">
        <v>4085.3761519999998</v>
      </c>
      <c r="G38" s="711">
        <v>4091.3761519999998</v>
      </c>
      <c r="H38" s="711">
        <v>3567.6727660000001</v>
      </c>
      <c r="I38" s="711">
        <v>3542.5908559999998</v>
      </c>
      <c r="J38" s="712">
        <v>6.7013629231465757</v>
      </c>
      <c r="K38" s="712">
        <v>4.9665378508971116</v>
      </c>
      <c r="N38" s="556"/>
    </row>
    <row r="39" spans="1:14" ht="15" x14ac:dyDescent="0.2">
      <c r="A39" s="568" t="s">
        <v>573</v>
      </c>
      <c r="B39" s="711">
        <v>997.24731999999995</v>
      </c>
      <c r="C39" s="711">
        <v>7.7071290000000001</v>
      </c>
      <c r="D39" s="711">
        <v>995.70014900000001</v>
      </c>
      <c r="E39" s="711">
        <v>274.58557999999999</v>
      </c>
      <c r="F39" s="711">
        <v>997.24731999999995</v>
      </c>
      <c r="G39" s="711">
        <v>997.24731999999995</v>
      </c>
      <c r="H39" s="711">
        <v>1547.2473199999999</v>
      </c>
      <c r="I39" s="711">
        <v>0</v>
      </c>
      <c r="J39" s="712">
        <v>0.15538523335101218</v>
      </c>
      <c r="K39" s="712">
        <v>263.18269881470104</v>
      </c>
      <c r="N39" s="556"/>
    </row>
    <row r="40" spans="1:14" ht="18.600000000000001" customHeight="1" x14ac:dyDescent="0.2">
      <c r="A40" s="571" t="s">
        <v>27</v>
      </c>
      <c r="B40" s="713">
        <v>8505.7955660000007</v>
      </c>
      <c r="C40" s="713">
        <v>9141.1950052299999</v>
      </c>
      <c r="D40" s="713">
        <v>8734.3282029999991</v>
      </c>
      <c r="E40" s="713">
        <v>9020.8332520000004</v>
      </c>
      <c r="F40" s="713">
        <v>9136.6120460000002</v>
      </c>
      <c r="G40" s="713">
        <v>9153.3398589999997</v>
      </c>
      <c r="H40" s="713">
        <v>8817.1771229999995</v>
      </c>
      <c r="I40" s="713">
        <v>8644.7878579999997</v>
      </c>
      <c r="J40" s="713">
        <v>4.7972968986450724</v>
      </c>
      <c r="K40" s="713">
        <v>1.4688954257149334</v>
      </c>
      <c r="N40" s="556"/>
    </row>
    <row r="41" spans="1:14" ht="15" x14ac:dyDescent="0.2">
      <c r="A41" s="568" t="s">
        <v>65</v>
      </c>
      <c r="B41" s="711">
        <v>2683.6145200000001</v>
      </c>
      <c r="C41" s="711">
        <v>2947.3942400000001</v>
      </c>
      <c r="D41" s="711">
        <v>2881.104859</v>
      </c>
      <c r="E41" s="711">
        <v>2976.9017779999999</v>
      </c>
      <c r="F41" s="711">
        <v>2893.6706290000002</v>
      </c>
      <c r="G41" s="711">
        <v>2908.3914930000001</v>
      </c>
      <c r="H41" s="711">
        <v>2913.4826090000001</v>
      </c>
      <c r="I41" s="711">
        <v>2905.5494429999999</v>
      </c>
      <c r="J41" s="712">
        <v>0.94708923608808959</v>
      </c>
      <c r="K41" s="712">
        <v>-2.3013955484291415</v>
      </c>
      <c r="N41" s="556"/>
    </row>
    <row r="42" spans="1:14" ht="15" x14ac:dyDescent="0.2">
      <c r="A42" s="568" t="s">
        <v>66</v>
      </c>
      <c r="B42" s="711">
        <v>4017.2792730000001</v>
      </c>
      <c r="C42" s="711">
        <v>4131.6688778099997</v>
      </c>
      <c r="D42" s="711">
        <v>4042.6967519999998</v>
      </c>
      <c r="E42" s="711">
        <v>4091.1659970000001</v>
      </c>
      <c r="F42" s="711">
        <v>4206.7892609999999</v>
      </c>
      <c r="G42" s="711">
        <v>4208.4582410000003</v>
      </c>
      <c r="H42" s="711">
        <v>4081.2566660000002</v>
      </c>
      <c r="I42" s="711">
        <v>3959.8016750000002</v>
      </c>
      <c r="J42" s="712">
        <v>4.1002701703508819</v>
      </c>
      <c r="K42" s="712">
        <v>2.8669636990043728</v>
      </c>
      <c r="N42" s="556"/>
    </row>
    <row r="43" spans="1:14" ht="15" x14ac:dyDescent="0.2">
      <c r="A43" s="568" t="s">
        <v>703</v>
      </c>
      <c r="B43" s="711">
        <v>236.46794600000001</v>
      </c>
      <c r="C43" s="711">
        <v>253.08127099999999</v>
      </c>
      <c r="D43" s="711">
        <v>252.798844</v>
      </c>
      <c r="E43" s="711">
        <v>259.67276399999997</v>
      </c>
      <c r="F43" s="711">
        <v>272.93877400000002</v>
      </c>
      <c r="G43" s="711">
        <v>273.27674300000001</v>
      </c>
      <c r="H43" s="711">
        <v>273.09335499999997</v>
      </c>
      <c r="I43" s="711">
        <v>272.84095300000001</v>
      </c>
      <c r="J43" s="712">
        <v>8.100471772726948</v>
      </c>
      <c r="K43" s="712">
        <v>5.2388932864749762</v>
      </c>
      <c r="N43" s="556"/>
    </row>
    <row r="44" spans="1:14" ht="15" x14ac:dyDescent="0.2">
      <c r="A44" s="568" t="s">
        <v>434</v>
      </c>
      <c r="B44" s="711">
        <v>193.30451199999999</v>
      </c>
      <c r="C44" s="711">
        <v>266.83059022999998</v>
      </c>
      <c r="D44" s="711">
        <v>203.65145100000001</v>
      </c>
      <c r="E44" s="711">
        <v>234.12476799999999</v>
      </c>
      <c r="F44" s="711">
        <v>213.33847800000001</v>
      </c>
      <c r="G44" s="711">
        <v>213.33847800000001</v>
      </c>
      <c r="H44" s="711">
        <v>192.10707300000001</v>
      </c>
      <c r="I44" s="711">
        <v>189.77089000000001</v>
      </c>
      <c r="J44" s="712">
        <v>4.7566697671110632</v>
      </c>
      <c r="K44" s="712">
        <v>-8.8782960374359021</v>
      </c>
      <c r="N44" s="556"/>
    </row>
    <row r="45" spans="1:14" ht="30" x14ac:dyDescent="0.2">
      <c r="A45" s="568" t="s">
        <v>704</v>
      </c>
      <c r="B45" s="711">
        <v>1167.324435</v>
      </c>
      <c r="C45" s="711">
        <v>1288.27284919</v>
      </c>
      <c r="D45" s="711">
        <v>1170.096614</v>
      </c>
      <c r="E45" s="711">
        <v>1250.3731700000003</v>
      </c>
      <c r="F45" s="711">
        <v>1340.287726</v>
      </c>
      <c r="G45" s="711">
        <v>1340.287726</v>
      </c>
      <c r="H45" s="711">
        <v>1146.530242</v>
      </c>
      <c r="I45" s="711">
        <v>1106.1177190000001</v>
      </c>
      <c r="J45" s="712">
        <v>14.5450478160259</v>
      </c>
      <c r="K45" s="712">
        <v>7.191017702339181</v>
      </c>
      <c r="N45" s="556"/>
    </row>
    <row r="46" spans="1:14" ht="15" x14ac:dyDescent="0.2">
      <c r="A46" s="568" t="s">
        <v>574</v>
      </c>
      <c r="B46" s="711">
        <v>173.355479</v>
      </c>
      <c r="C46" s="711">
        <v>219.48521099999999</v>
      </c>
      <c r="D46" s="711">
        <v>169.58801199999999</v>
      </c>
      <c r="E46" s="711">
        <v>194.203104</v>
      </c>
      <c r="F46" s="711">
        <v>175.125212</v>
      </c>
      <c r="G46" s="711">
        <v>175.125212</v>
      </c>
      <c r="H46" s="711">
        <v>176.24521200000001</v>
      </c>
      <c r="I46" s="711">
        <v>176.24521200000001</v>
      </c>
      <c r="J46" s="712">
        <v>3.2650892800134983</v>
      </c>
      <c r="K46" s="712">
        <v>-9.8236802641424248</v>
      </c>
      <c r="N46" s="556"/>
    </row>
    <row r="47" spans="1:14" ht="15" x14ac:dyDescent="0.2">
      <c r="A47" s="568" t="s">
        <v>575</v>
      </c>
      <c r="B47" s="711">
        <v>34.449401000000002</v>
      </c>
      <c r="C47" s="711">
        <v>34.461965999999997</v>
      </c>
      <c r="D47" s="711">
        <v>14.391671000000001</v>
      </c>
      <c r="E47" s="711">
        <v>14.391671000000001</v>
      </c>
      <c r="F47" s="711">
        <v>34.461965999999997</v>
      </c>
      <c r="G47" s="711">
        <v>34.461965999999997</v>
      </c>
      <c r="H47" s="711">
        <v>34.461965999999997</v>
      </c>
      <c r="I47" s="711">
        <v>34.461965999999997</v>
      </c>
      <c r="J47" s="712">
        <v>139.45771133873194</v>
      </c>
      <c r="K47" s="712">
        <v>139.45771133873194</v>
      </c>
      <c r="N47" s="556"/>
    </row>
    <row r="48" spans="1:14" ht="18" customHeight="1" x14ac:dyDescent="0.2">
      <c r="A48" s="571" t="s">
        <v>26</v>
      </c>
      <c r="B48" s="713">
        <v>10358.382637999999</v>
      </c>
      <c r="C48" s="713">
        <v>11600.370872489997</v>
      </c>
      <c r="D48" s="713">
        <v>10764.213727</v>
      </c>
      <c r="E48" s="713">
        <v>11362.838338220001</v>
      </c>
      <c r="F48" s="713">
        <v>11295.337449000001</v>
      </c>
      <c r="G48" s="713">
        <v>11330.577396999999</v>
      </c>
      <c r="H48" s="713">
        <v>11414.216834000001</v>
      </c>
      <c r="I48" s="713">
        <v>11263.260102</v>
      </c>
      <c r="J48" s="713">
        <v>5.2615424067564049</v>
      </c>
      <c r="K48" s="713">
        <v>-0.2839162211037376</v>
      </c>
      <c r="N48" s="556"/>
    </row>
    <row r="49" spans="1:14" ht="15" x14ac:dyDescent="0.2">
      <c r="A49" s="568" t="s">
        <v>69</v>
      </c>
      <c r="B49" s="711">
        <v>634.56928400000004</v>
      </c>
      <c r="C49" s="711">
        <v>707.77558799999997</v>
      </c>
      <c r="D49" s="711">
        <v>679.41183899999999</v>
      </c>
      <c r="E49" s="711">
        <v>679.61814300000003</v>
      </c>
      <c r="F49" s="711">
        <v>740.25221099999999</v>
      </c>
      <c r="G49" s="711">
        <v>740.25221099999999</v>
      </c>
      <c r="H49" s="711">
        <v>740.26179200000001</v>
      </c>
      <c r="I49" s="711">
        <v>740.27146900000002</v>
      </c>
      <c r="J49" s="712">
        <v>8.9548589688322977</v>
      </c>
      <c r="K49" s="712">
        <v>8.9217847734827131</v>
      </c>
      <c r="N49" s="556"/>
    </row>
    <row r="50" spans="1:14" ht="30" x14ac:dyDescent="0.2">
      <c r="A50" s="568" t="s">
        <v>70</v>
      </c>
      <c r="B50" s="711">
        <v>1508.6978770000001</v>
      </c>
      <c r="C50" s="711">
        <v>1720.851864</v>
      </c>
      <c r="D50" s="711">
        <v>1567.5734660000001</v>
      </c>
      <c r="E50" s="711">
        <v>1653.725866</v>
      </c>
      <c r="F50" s="711">
        <v>1592.567902</v>
      </c>
      <c r="G50" s="711">
        <v>1592.567902</v>
      </c>
      <c r="H50" s="711">
        <v>1579.1664960000001</v>
      </c>
      <c r="I50" s="711">
        <v>1562.94083</v>
      </c>
      <c r="J50" s="712">
        <v>1.5944666417312163</v>
      </c>
      <c r="K50" s="712">
        <v>-3.6981923822675355</v>
      </c>
      <c r="N50" s="556"/>
    </row>
    <row r="51" spans="1:14" ht="15" x14ac:dyDescent="0.2">
      <c r="A51" s="568" t="s">
        <v>72</v>
      </c>
      <c r="B51" s="711">
        <v>724.048046</v>
      </c>
      <c r="C51" s="711">
        <v>819.02667549</v>
      </c>
      <c r="D51" s="711">
        <v>736.76541299999997</v>
      </c>
      <c r="E51" s="711">
        <v>770.37403500000005</v>
      </c>
      <c r="F51" s="711">
        <v>756.09589300000005</v>
      </c>
      <c r="G51" s="711">
        <v>756.09589300000005</v>
      </c>
      <c r="H51" s="711">
        <v>776.82521199999996</v>
      </c>
      <c r="I51" s="711">
        <v>762.36589200000003</v>
      </c>
      <c r="J51" s="712">
        <v>2.6236953661124289</v>
      </c>
      <c r="K51" s="712">
        <v>-1.8534038468729079</v>
      </c>
      <c r="N51" s="556"/>
    </row>
    <row r="52" spans="1:14" ht="30" x14ac:dyDescent="0.2">
      <c r="A52" s="568" t="s">
        <v>298</v>
      </c>
      <c r="B52" s="711">
        <v>6426.3037990000003</v>
      </c>
      <c r="C52" s="711">
        <v>7331.8279353999997</v>
      </c>
      <c r="D52" s="711">
        <v>6723.1181319999996</v>
      </c>
      <c r="E52" s="711">
        <v>7135.4326455600003</v>
      </c>
      <c r="F52" s="711">
        <v>7160.4961510000003</v>
      </c>
      <c r="G52" s="711">
        <v>7154.7660990000004</v>
      </c>
      <c r="H52" s="711">
        <v>7250.1796219999997</v>
      </c>
      <c r="I52" s="711">
        <v>7192.5999499999998</v>
      </c>
      <c r="J52" s="712">
        <v>6.4203537484413147</v>
      </c>
      <c r="K52" s="712">
        <v>0.2709499815968428</v>
      </c>
      <c r="N52" s="556"/>
    </row>
    <row r="53" spans="1:14" ht="30" x14ac:dyDescent="0.2">
      <c r="A53" s="568" t="s">
        <v>203</v>
      </c>
      <c r="B53" s="711">
        <v>429.27428200000003</v>
      </c>
      <c r="C53" s="711">
        <v>357.15828347000001</v>
      </c>
      <c r="D53" s="711">
        <v>438.27561200000002</v>
      </c>
      <c r="E53" s="711">
        <v>440.61767300000002</v>
      </c>
      <c r="F53" s="711">
        <v>439.58171800000002</v>
      </c>
      <c r="G53" s="711">
        <v>439.58171800000002</v>
      </c>
      <c r="H53" s="711">
        <v>440.65776</v>
      </c>
      <c r="I53" s="711">
        <v>440.65776</v>
      </c>
      <c r="J53" s="712">
        <v>0.29801019364043668</v>
      </c>
      <c r="K53" s="712">
        <v>-0.23511426424332171</v>
      </c>
      <c r="N53" s="556"/>
    </row>
    <row r="54" spans="1:14" ht="15" x14ac:dyDescent="0.2">
      <c r="A54" s="568" t="s">
        <v>204</v>
      </c>
      <c r="B54" s="711">
        <v>635.48934999999994</v>
      </c>
      <c r="C54" s="711">
        <v>663.73052612999993</v>
      </c>
      <c r="D54" s="711">
        <v>619.06926499999997</v>
      </c>
      <c r="E54" s="711">
        <v>683.06997565999995</v>
      </c>
      <c r="F54" s="711">
        <v>606.34357399999999</v>
      </c>
      <c r="G54" s="711">
        <v>647.31357400000002</v>
      </c>
      <c r="H54" s="711">
        <v>627.12595199999998</v>
      </c>
      <c r="I54" s="711">
        <v>564.42420100000004</v>
      </c>
      <c r="J54" s="712">
        <v>4.562382692347029</v>
      </c>
      <c r="K54" s="712">
        <v>-5.2346615916548274</v>
      </c>
      <c r="N54" s="556"/>
    </row>
    <row r="55" spans="1:14" ht="18" customHeight="1" x14ac:dyDescent="0.2">
      <c r="A55" s="571" t="s">
        <v>25</v>
      </c>
      <c r="B55" s="713">
        <v>4861.7028010000004</v>
      </c>
      <c r="C55" s="713">
        <v>7135.2837909999998</v>
      </c>
      <c r="D55" s="713">
        <v>5868.9073070000004</v>
      </c>
      <c r="E55" s="713">
        <v>6791.3917600000004</v>
      </c>
      <c r="F55" s="713">
        <v>6889.7371469999998</v>
      </c>
      <c r="G55" s="713">
        <v>7728.021092</v>
      </c>
      <c r="H55" s="713">
        <v>4947.154861</v>
      </c>
      <c r="I55" s="713">
        <v>4349.0519450000002</v>
      </c>
      <c r="J55" s="713">
        <v>31.677341074761642</v>
      </c>
      <c r="K55" s="713">
        <v>13.791419566112609</v>
      </c>
      <c r="N55" s="556"/>
    </row>
    <row r="56" spans="1:14" ht="15" x14ac:dyDescent="0.2">
      <c r="A56" s="568" t="s">
        <v>456</v>
      </c>
      <c r="B56" s="711">
        <v>5.1648129999999997</v>
      </c>
      <c r="C56" s="711">
        <v>7.2223754600000003</v>
      </c>
      <c r="D56" s="711">
        <v>4.9615660000000004</v>
      </c>
      <c r="E56" s="711">
        <v>5.0250009999999996</v>
      </c>
      <c r="F56" s="711">
        <v>12.109344</v>
      </c>
      <c r="G56" s="711">
        <v>12.115601</v>
      </c>
      <c r="H56" s="711">
        <v>5.1967090000000002</v>
      </c>
      <c r="I56" s="711">
        <v>5.1432260000000003</v>
      </c>
      <c r="J56" s="712">
        <v>144.1890524080502</v>
      </c>
      <c r="K56" s="712">
        <v>141.10643958080806</v>
      </c>
      <c r="N56" s="556"/>
    </row>
    <row r="57" spans="1:14" ht="15" x14ac:dyDescent="0.2">
      <c r="A57" s="568" t="s">
        <v>75</v>
      </c>
      <c r="B57" s="711">
        <v>1950.364812</v>
      </c>
      <c r="C57" s="711">
        <v>2400.9320755399999</v>
      </c>
      <c r="D57" s="711">
        <v>2197.7026070000002</v>
      </c>
      <c r="E57" s="711">
        <v>2427.284901</v>
      </c>
      <c r="F57" s="711">
        <v>2435.8780190000002</v>
      </c>
      <c r="G57" s="711">
        <v>2442.6557069999999</v>
      </c>
      <c r="H57" s="711">
        <v>2388.1929260000002</v>
      </c>
      <c r="I57" s="711">
        <v>2382.573492</v>
      </c>
      <c r="J57" s="712">
        <v>11.14587111194156</v>
      </c>
      <c r="K57" s="712">
        <v>0.63325100377247168</v>
      </c>
      <c r="N57" s="556"/>
    </row>
    <row r="58" spans="1:14" ht="15" x14ac:dyDescent="0.2">
      <c r="A58" s="568" t="s">
        <v>76</v>
      </c>
      <c r="B58" s="711">
        <v>1900.1399670000001</v>
      </c>
      <c r="C58" s="711">
        <v>3711.1958260000001</v>
      </c>
      <c r="D58" s="711">
        <v>2803.303844</v>
      </c>
      <c r="E58" s="711">
        <v>3446.1425680000002</v>
      </c>
      <c r="F58" s="711">
        <v>3242.1038440000002</v>
      </c>
      <c r="G58" s="711">
        <v>3265.6038440000002</v>
      </c>
      <c r="H58" s="711">
        <v>925.203844</v>
      </c>
      <c r="I58" s="711">
        <v>532.77384400000005</v>
      </c>
      <c r="J58" s="712">
        <v>16.491255522995687</v>
      </c>
      <c r="K58" s="712">
        <v>-5.2388640469038279</v>
      </c>
      <c r="N58" s="556"/>
    </row>
    <row r="59" spans="1:14" ht="15" x14ac:dyDescent="0.2">
      <c r="A59" s="568" t="s">
        <v>77</v>
      </c>
      <c r="B59" s="711">
        <v>1006.0332090000001</v>
      </c>
      <c r="C59" s="711">
        <v>1015.9335139999999</v>
      </c>
      <c r="D59" s="711">
        <v>862.93929000000003</v>
      </c>
      <c r="E59" s="711">
        <v>912.93929000000003</v>
      </c>
      <c r="F59" s="711">
        <v>1199.6459400000001</v>
      </c>
      <c r="G59" s="711">
        <v>2007.6459400000001</v>
      </c>
      <c r="H59" s="711">
        <v>1628.5613820000001</v>
      </c>
      <c r="I59" s="711">
        <v>1428.561383</v>
      </c>
      <c r="J59" s="712">
        <v>132.65204902189586</v>
      </c>
      <c r="K59" s="712">
        <v>119.91012567768882</v>
      </c>
      <c r="N59" s="556"/>
    </row>
    <row r="60" spans="1:14" ht="21" customHeight="1" x14ac:dyDescent="0.2">
      <c r="A60" s="571" t="s">
        <v>24</v>
      </c>
      <c r="B60" s="713">
        <v>861.54413399999999</v>
      </c>
      <c r="C60" s="713">
        <v>1143.2453725599999</v>
      </c>
      <c r="D60" s="713">
        <v>930.59578799999997</v>
      </c>
      <c r="E60" s="713">
        <v>1023.9312210000001</v>
      </c>
      <c r="F60" s="713">
        <v>1048.5409830000001</v>
      </c>
      <c r="G60" s="713">
        <v>1074.296918</v>
      </c>
      <c r="H60" s="713">
        <v>806.29896699999995</v>
      </c>
      <c r="I60" s="713">
        <v>746.93964200000005</v>
      </c>
      <c r="J60" s="713">
        <v>15.441841866578486</v>
      </c>
      <c r="K60" s="713">
        <v>4.9188554823840036</v>
      </c>
      <c r="N60" s="556"/>
    </row>
    <row r="61" spans="1:14" ht="30" x14ac:dyDescent="0.2">
      <c r="A61" s="568" t="s">
        <v>435</v>
      </c>
      <c r="B61" s="711">
        <v>368.64056800000009</v>
      </c>
      <c r="C61" s="711">
        <v>554.71919849999995</v>
      </c>
      <c r="D61" s="711">
        <v>364.53661299999999</v>
      </c>
      <c r="E61" s="711">
        <v>438.36600299999998</v>
      </c>
      <c r="F61" s="711">
        <v>397.89503300000001</v>
      </c>
      <c r="G61" s="711">
        <v>406.89503300000001</v>
      </c>
      <c r="H61" s="711">
        <v>304.50926299999998</v>
      </c>
      <c r="I61" s="711">
        <v>268.600392</v>
      </c>
      <c r="J61" s="712">
        <v>11.619798530360526</v>
      </c>
      <c r="K61" s="712">
        <v>-7.1791538998520252</v>
      </c>
      <c r="N61" s="556"/>
    </row>
    <row r="62" spans="1:14" ht="30" x14ac:dyDescent="0.2">
      <c r="A62" s="568" t="s">
        <v>80</v>
      </c>
      <c r="B62" s="711">
        <v>42.320895</v>
      </c>
      <c r="C62" s="711">
        <v>51.723165059999999</v>
      </c>
      <c r="D62" s="711">
        <v>42.581665999999998</v>
      </c>
      <c r="E62" s="711">
        <v>47.778067</v>
      </c>
      <c r="F62" s="711">
        <v>45.755690999999999</v>
      </c>
      <c r="G62" s="711">
        <v>46.511626</v>
      </c>
      <c r="H62" s="711">
        <v>45.39913</v>
      </c>
      <c r="I62" s="711">
        <v>45.051245999999999</v>
      </c>
      <c r="J62" s="712">
        <v>9.2292302513480706</v>
      </c>
      <c r="K62" s="712">
        <v>-2.6506744192895013</v>
      </c>
      <c r="N62" s="556"/>
    </row>
    <row r="63" spans="1:14" ht="30" x14ac:dyDescent="0.2">
      <c r="A63" s="568" t="s">
        <v>705</v>
      </c>
      <c r="B63" s="711">
        <v>450.582671</v>
      </c>
      <c r="C63" s="711">
        <v>536.80300900000009</v>
      </c>
      <c r="D63" s="711">
        <v>523.47750900000005</v>
      </c>
      <c r="E63" s="711">
        <v>537.78715099999999</v>
      </c>
      <c r="F63" s="711">
        <v>604.89025900000001</v>
      </c>
      <c r="G63" s="711">
        <v>620.89025900000001</v>
      </c>
      <c r="H63" s="711">
        <v>456.39057400000002</v>
      </c>
      <c r="I63" s="711">
        <v>433.288004</v>
      </c>
      <c r="J63" s="712">
        <v>18.608774651290688</v>
      </c>
      <c r="K63" s="712">
        <v>15.452787937657519</v>
      </c>
      <c r="N63" s="556"/>
    </row>
    <row r="64" spans="1:14" ht="16.899999999999999" customHeight="1" x14ac:dyDescent="0.2">
      <c r="A64" s="571" t="s">
        <v>23</v>
      </c>
      <c r="B64" s="713">
        <v>396.77264300000002</v>
      </c>
      <c r="C64" s="713">
        <v>700.77750891999995</v>
      </c>
      <c r="D64" s="713">
        <v>200.96504400000001</v>
      </c>
      <c r="E64" s="713">
        <v>423.94325573999998</v>
      </c>
      <c r="F64" s="713">
        <v>194.36492699999999</v>
      </c>
      <c r="G64" s="713">
        <v>219.61492699999999</v>
      </c>
      <c r="H64" s="713">
        <v>234.59275299999999</v>
      </c>
      <c r="I64" s="713">
        <v>234.548688</v>
      </c>
      <c r="J64" s="713">
        <v>9.2801626734647442</v>
      </c>
      <c r="K64" s="713">
        <v>-48.19709382647013</v>
      </c>
      <c r="N64" s="556"/>
    </row>
    <row r="65" spans="1:14" ht="45" x14ac:dyDescent="0.2">
      <c r="A65" s="568" t="s">
        <v>576</v>
      </c>
      <c r="B65" s="711">
        <v>48.840021999999998</v>
      </c>
      <c r="C65" s="711">
        <v>74.788310010000004</v>
      </c>
      <c r="D65" s="711">
        <v>25.770961</v>
      </c>
      <c r="E65" s="711">
        <v>32.742918889999999</v>
      </c>
      <c r="F65" s="711">
        <v>25.939354999999999</v>
      </c>
      <c r="G65" s="711">
        <v>25.939354999999999</v>
      </c>
      <c r="H65" s="711">
        <v>25.931633000000001</v>
      </c>
      <c r="I65" s="711">
        <v>25.930997000000001</v>
      </c>
      <c r="J65" s="712">
        <v>0.65342538060571087</v>
      </c>
      <c r="K65" s="712">
        <v>-20.778733603001626</v>
      </c>
      <c r="N65" s="556"/>
    </row>
    <row r="66" spans="1:14" ht="45" x14ac:dyDescent="0.2">
      <c r="A66" s="568" t="s">
        <v>458</v>
      </c>
      <c r="B66" s="711">
        <v>333.30547300000001</v>
      </c>
      <c r="C66" s="711">
        <v>609.47033904</v>
      </c>
      <c r="D66" s="711">
        <v>161.89926199999999</v>
      </c>
      <c r="E66" s="711">
        <v>376.71235693</v>
      </c>
      <c r="F66" s="711">
        <v>157.17307400000001</v>
      </c>
      <c r="G66" s="711">
        <v>182.42307400000001</v>
      </c>
      <c r="H66" s="711">
        <v>197.42200500000001</v>
      </c>
      <c r="I66" s="711">
        <v>197.37995900000001</v>
      </c>
      <c r="J66" s="712">
        <v>12.67690275203357</v>
      </c>
      <c r="K66" s="712">
        <v>-51.574969431146762</v>
      </c>
      <c r="N66" s="556"/>
    </row>
    <row r="67" spans="1:14" ht="30" x14ac:dyDescent="0.2">
      <c r="A67" s="568" t="s">
        <v>577</v>
      </c>
      <c r="B67" s="711">
        <v>14.627148</v>
      </c>
      <c r="C67" s="711">
        <v>16.51885987</v>
      </c>
      <c r="D67" s="711">
        <v>13.294821000000001</v>
      </c>
      <c r="E67" s="711">
        <v>14.487979920000001</v>
      </c>
      <c r="F67" s="711">
        <v>11.252497999999999</v>
      </c>
      <c r="G67" s="711">
        <v>11.252497999999999</v>
      </c>
      <c r="H67" s="711">
        <v>11.239115</v>
      </c>
      <c r="I67" s="711">
        <v>11.237731999999999</v>
      </c>
      <c r="J67" s="712">
        <v>-15.361793889515326</v>
      </c>
      <c r="K67" s="712">
        <v>-22.332181145099213</v>
      </c>
      <c r="N67" s="556"/>
    </row>
    <row r="68" spans="1:14" ht="22.15" customHeight="1" x14ac:dyDescent="0.2">
      <c r="A68" s="571" t="s">
        <v>22</v>
      </c>
      <c r="B68" s="713">
        <v>20717.774955000001</v>
      </c>
      <c r="C68" s="713">
        <v>23453.827766030001</v>
      </c>
      <c r="D68" s="713">
        <v>25535.910657</v>
      </c>
      <c r="E68" s="713">
        <v>25776.731740919997</v>
      </c>
      <c r="F68" s="713">
        <v>25404.262327</v>
      </c>
      <c r="G68" s="713">
        <v>24984.859326999998</v>
      </c>
      <c r="H68" s="713">
        <v>20615.996519</v>
      </c>
      <c r="I68" s="713">
        <v>19667.015823999998</v>
      </c>
      <c r="J68" s="713">
        <v>-2.1579466556010374</v>
      </c>
      <c r="K68" s="713">
        <v>-3.072043507606196</v>
      </c>
      <c r="N68" s="556"/>
    </row>
    <row r="69" spans="1:14" ht="45" x14ac:dyDescent="0.2">
      <c r="A69" s="568" t="s">
        <v>706</v>
      </c>
      <c r="B69" s="711">
        <v>3599.6195489499996</v>
      </c>
      <c r="C69" s="711">
        <v>3848.54596769</v>
      </c>
      <c r="D69" s="711">
        <v>3931.2219320999998</v>
      </c>
      <c r="E69" s="711">
        <v>3839.2121670400002</v>
      </c>
      <c r="F69" s="711">
        <v>3181.2834560000001</v>
      </c>
      <c r="G69" s="711">
        <v>3253.5334560000001</v>
      </c>
      <c r="H69" s="711">
        <v>2924.3061469999998</v>
      </c>
      <c r="I69" s="711">
        <v>2720.3508809999998</v>
      </c>
      <c r="J69" s="712">
        <v>-17.238621675525408</v>
      </c>
      <c r="K69" s="712">
        <v>-15.255179593045341</v>
      </c>
      <c r="N69" s="556"/>
    </row>
    <row r="70" spans="1:14" ht="30" x14ac:dyDescent="0.2">
      <c r="A70" s="568" t="s">
        <v>461</v>
      </c>
      <c r="B70" s="711">
        <v>488.79735099999999</v>
      </c>
      <c r="C70" s="711">
        <v>874.81191587000001</v>
      </c>
      <c r="D70" s="711">
        <v>869.25991499999998</v>
      </c>
      <c r="E70" s="711">
        <v>868.37677787999996</v>
      </c>
      <c r="F70" s="711">
        <v>20.747882000000001</v>
      </c>
      <c r="G70" s="711">
        <v>56.747881999999997</v>
      </c>
      <c r="H70" s="711">
        <v>18.325818000000002</v>
      </c>
      <c r="I70" s="711">
        <v>18.422326000000002</v>
      </c>
      <c r="J70" s="712">
        <v>-93.471701499085</v>
      </c>
      <c r="K70" s="712">
        <v>-93.465062235019616</v>
      </c>
      <c r="N70" s="556"/>
    </row>
    <row r="71" spans="1:14" ht="15" x14ac:dyDescent="0.2">
      <c r="A71" s="568" t="s">
        <v>462</v>
      </c>
      <c r="B71" s="711">
        <v>266.11200200000002</v>
      </c>
      <c r="C71" s="711">
        <v>2723.2565922500003</v>
      </c>
      <c r="D71" s="711">
        <v>1025.5458060000001</v>
      </c>
      <c r="E71" s="711">
        <v>1183.5683658300002</v>
      </c>
      <c r="F71" s="711">
        <v>790.07112800000004</v>
      </c>
      <c r="G71" s="711">
        <v>786.17112799999995</v>
      </c>
      <c r="H71" s="711">
        <v>602.031026</v>
      </c>
      <c r="I71" s="711">
        <v>510.50913300000002</v>
      </c>
      <c r="J71" s="712">
        <v>-23.341198081989916</v>
      </c>
      <c r="K71" s="712">
        <v>-33.57619629782161</v>
      </c>
      <c r="N71" s="556"/>
    </row>
    <row r="72" spans="1:14" ht="15" x14ac:dyDescent="0.2">
      <c r="A72" s="568" t="s">
        <v>342</v>
      </c>
      <c r="B72" s="711">
        <v>1868.889878</v>
      </c>
      <c r="C72" s="711">
        <v>1542.4780069999999</v>
      </c>
      <c r="D72" s="711">
        <v>1954.017906</v>
      </c>
      <c r="E72" s="711">
        <v>2114.1720519999999</v>
      </c>
      <c r="F72" s="711">
        <v>2436.0150720000001</v>
      </c>
      <c r="G72" s="711">
        <v>2436.0150720000001</v>
      </c>
      <c r="H72" s="711">
        <v>244.01790600000001</v>
      </c>
      <c r="I72" s="711">
        <v>244.01790600000001</v>
      </c>
      <c r="J72" s="712">
        <v>24.666977949382215</v>
      </c>
      <c r="K72" s="712">
        <v>15.223123382769984</v>
      </c>
      <c r="N72" s="556"/>
    </row>
    <row r="73" spans="1:14" ht="15" x14ac:dyDescent="0.2">
      <c r="A73" s="568" t="s">
        <v>707</v>
      </c>
      <c r="B73" s="711">
        <v>14418.622117000001</v>
      </c>
      <c r="C73" s="711">
        <v>14360.635544999999</v>
      </c>
      <c r="D73" s="711">
        <v>17696.398732000001</v>
      </c>
      <c r="E73" s="711">
        <v>17698.898732000001</v>
      </c>
      <c r="F73" s="711">
        <v>18904.233168999999</v>
      </c>
      <c r="G73" s="711">
        <v>18380.480168999999</v>
      </c>
      <c r="H73" s="711">
        <v>16751.961810000001</v>
      </c>
      <c r="I73" s="711">
        <v>16099.579867</v>
      </c>
      <c r="J73" s="712">
        <v>3.8656533872227357</v>
      </c>
      <c r="K73" s="712">
        <v>3.8509821843755816</v>
      </c>
      <c r="N73" s="556"/>
    </row>
    <row r="74" spans="1:14" ht="30" x14ac:dyDescent="0.2">
      <c r="A74" s="568" t="s">
        <v>708</v>
      </c>
      <c r="B74" s="711">
        <v>75.145756050000003</v>
      </c>
      <c r="C74" s="711">
        <v>103.49592122</v>
      </c>
      <c r="D74" s="711">
        <v>58.283504899999997</v>
      </c>
      <c r="E74" s="711">
        <v>71.380541170000001</v>
      </c>
      <c r="F74" s="711">
        <v>70.727703000000005</v>
      </c>
      <c r="G74" s="711">
        <v>70.727703000000005</v>
      </c>
      <c r="H74" s="711">
        <v>74.257842999999994</v>
      </c>
      <c r="I74" s="711">
        <v>73.041148000000007</v>
      </c>
      <c r="J74" s="712">
        <v>21.351149216834429</v>
      </c>
      <c r="K74" s="712">
        <v>-0.91458842886214597</v>
      </c>
      <c r="N74" s="556"/>
    </row>
    <row r="75" spans="1:14" ht="60" x14ac:dyDescent="0.2">
      <c r="A75" s="568" t="s">
        <v>709</v>
      </c>
      <c r="B75" s="711">
        <v>0.58830199999999999</v>
      </c>
      <c r="C75" s="711">
        <v>0.60381700000000005</v>
      </c>
      <c r="D75" s="711">
        <v>1.1828609999999999</v>
      </c>
      <c r="E75" s="711">
        <v>1.123105</v>
      </c>
      <c r="F75" s="711">
        <v>1.1839170000000001</v>
      </c>
      <c r="G75" s="711">
        <v>1.1839170000000001</v>
      </c>
      <c r="H75" s="711">
        <v>1.095969</v>
      </c>
      <c r="I75" s="711">
        <v>1.094563</v>
      </c>
      <c r="J75" s="712">
        <v>8.927507120448297E-2</v>
      </c>
      <c r="K75" s="712">
        <v>5.4146317574937513</v>
      </c>
      <c r="N75" s="556"/>
    </row>
    <row r="76" spans="1:14" ht="23.45" customHeight="1" x14ac:dyDescent="0.2">
      <c r="A76" s="571" t="s">
        <v>21</v>
      </c>
      <c r="B76" s="713">
        <v>35.736105999999999</v>
      </c>
      <c r="C76" s="713">
        <v>57.09884392</v>
      </c>
      <c r="D76" s="713">
        <v>29.085764000000001</v>
      </c>
      <c r="E76" s="713">
        <v>29.676890350000001</v>
      </c>
      <c r="F76" s="713">
        <v>57.402406999999997</v>
      </c>
      <c r="G76" s="713">
        <v>60.002406999999998</v>
      </c>
      <c r="H76" s="713">
        <v>45.704619999999998</v>
      </c>
      <c r="I76" s="713">
        <v>41.012659999999997</v>
      </c>
      <c r="J76" s="713">
        <v>106.29475986946741</v>
      </c>
      <c r="K76" s="713">
        <v>102.18562757873312</v>
      </c>
      <c r="N76" s="556"/>
    </row>
    <row r="77" spans="1:14" ht="30" x14ac:dyDescent="0.2">
      <c r="A77" s="568" t="s">
        <v>212</v>
      </c>
      <c r="B77" s="711">
        <v>35.736105999999999</v>
      </c>
      <c r="C77" s="711">
        <v>57.09884392</v>
      </c>
      <c r="D77" s="711">
        <v>29.085764000000001</v>
      </c>
      <c r="E77" s="711">
        <v>29.676890350000001</v>
      </c>
      <c r="F77" s="711">
        <v>57.402406999999997</v>
      </c>
      <c r="G77" s="711">
        <v>60.002406999999998</v>
      </c>
      <c r="H77" s="711">
        <v>45.704619999999998</v>
      </c>
      <c r="I77" s="711">
        <v>41.012659999999997</v>
      </c>
      <c r="J77" s="712">
        <v>106.29475986946741</v>
      </c>
      <c r="K77" s="712">
        <v>102.18562757873312</v>
      </c>
      <c r="N77" s="556"/>
    </row>
    <row r="78" spans="1:14" ht="18" customHeight="1" x14ac:dyDescent="0.2">
      <c r="A78" s="571" t="s">
        <v>440</v>
      </c>
      <c r="B78" s="713">
        <v>11887.769854</v>
      </c>
      <c r="C78" s="713">
        <v>13752.249652949999</v>
      </c>
      <c r="D78" s="713">
        <v>13970.260931000001</v>
      </c>
      <c r="E78" s="713">
        <v>14344.682358</v>
      </c>
      <c r="F78" s="713">
        <v>12880.955833</v>
      </c>
      <c r="G78" s="713">
        <v>12360.274226</v>
      </c>
      <c r="H78" s="713">
        <v>14840.703019</v>
      </c>
      <c r="I78" s="713">
        <v>13021.903152999999</v>
      </c>
      <c r="J78" s="713">
        <v>-11.524385356521449</v>
      </c>
      <c r="K78" s="713">
        <v>-13.83375443579132</v>
      </c>
      <c r="N78" s="556"/>
    </row>
    <row r="79" spans="1:14" ht="15" x14ac:dyDescent="0.2">
      <c r="A79" s="568" t="s">
        <v>344</v>
      </c>
      <c r="B79" s="711">
        <v>323.33629000000002</v>
      </c>
      <c r="C79" s="711">
        <v>351.14556256000003</v>
      </c>
      <c r="D79" s="711">
        <v>320.916831</v>
      </c>
      <c r="E79" s="711">
        <v>333.61975000000001</v>
      </c>
      <c r="F79" s="711">
        <v>341.777106</v>
      </c>
      <c r="G79" s="711">
        <v>349.59549900000002</v>
      </c>
      <c r="H79" s="711">
        <v>301.15739300000001</v>
      </c>
      <c r="I79" s="711">
        <v>295.13341500000001</v>
      </c>
      <c r="J79" s="712">
        <v>8.9364798694525405</v>
      </c>
      <c r="K79" s="712">
        <v>4.7886100867829242</v>
      </c>
      <c r="N79" s="556"/>
    </row>
    <row r="80" spans="1:14" ht="15" x14ac:dyDescent="0.2">
      <c r="A80" s="568" t="s">
        <v>345</v>
      </c>
      <c r="B80" s="711">
        <v>423.06723699999998</v>
      </c>
      <c r="C80" s="711">
        <v>420.63396037000001</v>
      </c>
      <c r="D80" s="711">
        <v>574.19568400000003</v>
      </c>
      <c r="E80" s="711">
        <v>511.11378300000001</v>
      </c>
      <c r="F80" s="711">
        <v>522.441371</v>
      </c>
      <c r="G80" s="711">
        <v>524.441371</v>
      </c>
      <c r="H80" s="711">
        <v>484.60861799999998</v>
      </c>
      <c r="I80" s="711">
        <v>276.89225499999998</v>
      </c>
      <c r="J80" s="712">
        <v>-8.6650447550211851</v>
      </c>
      <c r="K80" s="712">
        <v>2.6075579339248662</v>
      </c>
      <c r="N80" s="556"/>
    </row>
    <row r="81" spans="1:14" ht="15" x14ac:dyDescent="0.2">
      <c r="A81" s="568" t="s">
        <v>85</v>
      </c>
      <c r="B81" s="711">
        <v>66.419673000000003</v>
      </c>
      <c r="C81" s="711">
        <v>94.28773695000001</v>
      </c>
      <c r="D81" s="711">
        <v>160.04001600000001</v>
      </c>
      <c r="E81" s="711">
        <v>160.08753300000001</v>
      </c>
      <c r="F81" s="711">
        <v>86.922728000000006</v>
      </c>
      <c r="G81" s="711">
        <v>89.922728000000006</v>
      </c>
      <c r="H81" s="711">
        <v>79.146013999999994</v>
      </c>
      <c r="I81" s="711">
        <v>64.144513000000003</v>
      </c>
      <c r="J81" s="712">
        <v>-43.812347531882281</v>
      </c>
      <c r="K81" s="712">
        <v>-43.829025087169029</v>
      </c>
      <c r="N81" s="556"/>
    </row>
    <row r="82" spans="1:14" ht="30" x14ac:dyDescent="0.2">
      <c r="A82" s="568" t="s">
        <v>464</v>
      </c>
      <c r="B82" s="711">
        <v>916.67670899999996</v>
      </c>
      <c r="C82" s="711">
        <v>953.12141092000013</v>
      </c>
      <c r="D82" s="711">
        <v>1552.1492490000001</v>
      </c>
      <c r="E82" s="711">
        <v>1552.3787910000001</v>
      </c>
      <c r="F82" s="711">
        <v>974.28762200000006</v>
      </c>
      <c r="G82" s="711">
        <v>979.28762200000006</v>
      </c>
      <c r="H82" s="711">
        <v>663.519319</v>
      </c>
      <c r="I82" s="711">
        <v>633.11892799999998</v>
      </c>
      <c r="J82" s="712">
        <v>-36.907638061808576</v>
      </c>
      <c r="K82" s="712">
        <v>-36.916967193994601</v>
      </c>
      <c r="N82" s="556"/>
    </row>
    <row r="83" spans="1:14" ht="15" x14ac:dyDescent="0.2">
      <c r="A83" s="568" t="s">
        <v>346</v>
      </c>
      <c r="B83" s="711">
        <v>5584.7880969999997</v>
      </c>
      <c r="C83" s="711">
        <v>5698.3478219999997</v>
      </c>
      <c r="D83" s="711">
        <v>5581.2948569999999</v>
      </c>
      <c r="E83" s="711">
        <v>5607.7612470000004</v>
      </c>
      <c r="F83" s="711">
        <v>6235.4064230000004</v>
      </c>
      <c r="G83" s="711">
        <v>6296.9064230000004</v>
      </c>
      <c r="H83" s="711">
        <v>5876.8940869999997</v>
      </c>
      <c r="I83" s="711">
        <v>5848.2440079999997</v>
      </c>
      <c r="J83" s="712">
        <v>12.821604741102121</v>
      </c>
      <c r="K83" s="712">
        <v>12.289131894990618</v>
      </c>
      <c r="N83" s="556"/>
    </row>
    <row r="84" spans="1:14" ht="15" x14ac:dyDescent="0.2">
      <c r="A84" s="568" t="s">
        <v>88</v>
      </c>
      <c r="B84" s="711">
        <v>3747.1769319999999</v>
      </c>
      <c r="C84" s="711">
        <v>5373.0271329999996</v>
      </c>
      <c r="D84" s="711">
        <v>4960.8443589999997</v>
      </c>
      <c r="E84" s="711">
        <v>5356.350813</v>
      </c>
      <c r="F84" s="711">
        <v>3770.2399</v>
      </c>
      <c r="G84" s="711">
        <v>3170.2399</v>
      </c>
      <c r="H84" s="711">
        <v>6820.254876</v>
      </c>
      <c r="I84" s="711">
        <v>5450.1848760000003</v>
      </c>
      <c r="J84" s="712">
        <v>-36.094751808761593</v>
      </c>
      <c r="K84" s="712">
        <v>-40.813437904295839</v>
      </c>
      <c r="N84" s="556"/>
    </row>
    <row r="85" spans="1:14" ht="30" x14ac:dyDescent="0.2">
      <c r="A85" s="568" t="s">
        <v>213</v>
      </c>
      <c r="B85" s="711">
        <v>826.30491600000005</v>
      </c>
      <c r="C85" s="711">
        <v>861.68602714999997</v>
      </c>
      <c r="D85" s="711">
        <v>820.81993499999999</v>
      </c>
      <c r="E85" s="711">
        <v>823.37044100000003</v>
      </c>
      <c r="F85" s="711">
        <v>949.88068299999998</v>
      </c>
      <c r="G85" s="711">
        <v>949.88068299999998</v>
      </c>
      <c r="H85" s="711">
        <v>615.12271199999998</v>
      </c>
      <c r="I85" s="711">
        <v>454.185158</v>
      </c>
      <c r="J85" s="712">
        <v>15.723393462659985</v>
      </c>
      <c r="K85" s="712">
        <v>15.364923939502944</v>
      </c>
      <c r="N85" s="556"/>
    </row>
    <row r="86" spans="1:14" ht="18.600000000000001" customHeight="1" x14ac:dyDescent="0.2">
      <c r="A86" s="571" t="s">
        <v>20</v>
      </c>
      <c r="B86" s="713">
        <v>5596.0962950000003</v>
      </c>
      <c r="C86" s="713">
        <v>5511.4030557899996</v>
      </c>
      <c r="D86" s="713">
        <v>5880.8460169999998</v>
      </c>
      <c r="E86" s="713">
        <v>5930.5812599999999</v>
      </c>
      <c r="F86" s="713">
        <v>6205.4583220000004</v>
      </c>
      <c r="G86" s="713">
        <v>6327.4583220000004</v>
      </c>
      <c r="H86" s="713">
        <v>4932.5077899999997</v>
      </c>
      <c r="I86" s="713">
        <v>6197.8366509999996</v>
      </c>
      <c r="J86" s="713">
        <v>7.5943546848354941</v>
      </c>
      <c r="K86" s="713">
        <v>6.6920432348987191</v>
      </c>
      <c r="N86" s="556"/>
    </row>
    <row r="87" spans="1:14" ht="15" x14ac:dyDescent="0.2">
      <c r="A87" s="568" t="s">
        <v>91</v>
      </c>
      <c r="B87" s="711">
        <v>52.499450000000003</v>
      </c>
      <c r="C87" s="711">
        <v>57.139820999999998</v>
      </c>
      <c r="D87" s="711">
        <v>169.014557</v>
      </c>
      <c r="E87" s="711">
        <v>170.41372699999999</v>
      </c>
      <c r="F87" s="711">
        <v>79.456007999999997</v>
      </c>
      <c r="G87" s="711">
        <v>179.456008</v>
      </c>
      <c r="H87" s="711">
        <v>166.037249</v>
      </c>
      <c r="I87" s="711">
        <v>164.464518</v>
      </c>
      <c r="J87" s="712">
        <v>6.177841237663344</v>
      </c>
      <c r="K87" s="712">
        <v>5.3060754900337486</v>
      </c>
      <c r="N87" s="556"/>
    </row>
    <row r="88" spans="1:14" ht="15" x14ac:dyDescent="0.2">
      <c r="A88" s="568" t="s">
        <v>92</v>
      </c>
      <c r="B88" s="711">
        <v>530</v>
      </c>
      <c r="C88" s="711">
        <v>430</v>
      </c>
      <c r="D88" s="711">
        <v>305.89999999999998</v>
      </c>
      <c r="E88" s="711">
        <v>305.89999999999998</v>
      </c>
      <c r="F88" s="711">
        <v>625</v>
      </c>
      <c r="G88" s="711">
        <v>625</v>
      </c>
      <c r="H88" s="711">
        <v>1121.2</v>
      </c>
      <c r="I88" s="711">
        <v>2450</v>
      </c>
      <c r="J88" s="712">
        <v>104.31513566525007</v>
      </c>
      <c r="K88" s="712">
        <v>104.31513566525007</v>
      </c>
      <c r="N88" s="556"/>
    </row>
    <row r="89" spans="1:14" ht="30" x14ac:dyDescent="0.2">
      <c r="A89" s="568" t="s">
        <v>347</v>
      </c>
      <c r="B89" s="711">
        <v>5.5836420000000002</v>
      </c>
      <c r="C89" s="711">
        <v>5.8247400000000003</v>
      </c>
      <c r="D89" s="711">
        <v>6.1559429999999997</v>
      </c>
      <c r="E89" s="711">
        <v>6.1794359999999999</v>
      </c>
      <c r="F89" s="711">
        <v>7.6662679999999996</v>
      </c>
      <c r="G89" s="711">
        <v>7.6662679999999996</v>
      </c>
      <c r="H89" s="711">
        <v>7.0985769999999997</v>
      </c>
      <c r="I89" s="711">
        <v>7.1046480000000001</v>
      </c>
      <c r="J89" s="712">
        <v>24.534421452570299</v>
      </c>
      <c r="K89" s="712">
        <v>24.06096608169419</v>
      </c>
      <c r="N89" s="556"/>
    </row>
    <row r="90" spans="1:14" ht="30" x14ac:dyDescent="0.2">
      <c r="A90" s="568" t="s">
        <v>710</v>
      </c>
      <c r="B90" s="711">
        <v>2014.598113</v>
      </c>
      <c r="C90" s="711">
        <v>2232.8092006799998</v>
      </c>
      <c r="D90" s="711">
        <v>1884.9601130000001</v>
      </c>
      <c r="E90" s="711">
        <v>1932.5554830000001</v>
      </c>
      <c r="F90" s="711">
        <v>2315.0190680000001</v>
      </c>
      <c r="G90" s="711">
        <v>2285.0190680000001</v>
      </c>
      <c r="H90" s="711">
        <v>1466.76917</v>
      </c>
      <c r="I90" s="711">
        <v>1301.758583</v>
      </c>
      <c r="J90" s="712">
        <v>21.223735836154532</v>
      </c>
      <c r="K90" s="712">
        <v>18.23821298278348</v>
      </c>
      <c r="N90" s="556"/>
    </row>
    <row r="91" spans="1:14" ht="15" x14ac:dyDescent="0.2">
      <c r="A91" s="568" t="s">
        <v>465</v>
      </c>
      <c r="B91" s="711">
        <v>2993.41509</v>
      </c>
      <c r="C91" s="711">
        <v>2785.62929411</v>
      </c>
      <c r="D91" s="711">
        <v>3514.8154039999999</v>
      </c>
      <c r="E91" s="711">
        <v>3515.5326140000002</v>
      </c>
      <c r="F91" s="711">
        <v>3178.3169779999998</v>
      </c>
      <c r="G91" s="711">
        <v>3230.3169779999998</v>
      </c>
      <c r="H91" s="711">
        <v>2171.4027940000001</v>
      </c>
      <c r="I91" s="711">
        <v>2274.508902</v>
      </c>
      <c r="J91" s="712">
        <v>-8.0942636610796086</v>
      </c>
      <c r="K91" s="712">
        <v>-8.1130135122108697</v>
      </c>
      <c r="N91" s="556"/>
    </row>
    <row r="92" spans="1:14" ht="20.45" customHeight="1" x14ac:dyDescent="0.2">
      <c r="A92" s="571" t="s">
        <v>19</v>
      </c>
      <c r="B92" s="713">
        <v>865.93313699999999</v>
      </c>
      <c r="C92" s="713">
        <v>948.71638001999997</v>
      </c>
      <c r="D92" s="713">
        <v>690.08256700000004</v>
      </c>
      <c r="E92" s="713">
        <v>842.99536072000001</v>
      </c>
      <c r="F92" s="713">
        <v>717.88413200000002</v>
      </c>
      <c r="G92" s="713">
        <v>749.88413200000002</v>
      </c>
      <c r="H92" s="713">
        <v>1020.018809</v>
      </c>
      <c r="I92" s="713">
        <v>784.68267800000001</v>
      </c>
      <c r="J92" s="713">
        <v>8.6658565017771139</v>
      </c>
      <c r="K92" s="713">
        <v>-11.045283646694557</v>
      </c>
      <c r="N92" s="556"/>
    </row>
    <row r="93" spans="1:14" ht="15" x14ac:dyDescent="0.2">
      <c r="A93" s="568" t="s">
        <v>578</v>
      </c>
      <c r="B93" s="711">
        <v>448.45582200000001</v>
      </c>
      <c r="C93" s="711">
        <v>501.92447900000002</v>
      </c>
      <c r="D93" s="711">
        <v>321.83468900000003</v>
      </c>
      <c r="E93" s="711">
        <v>346.901523</v>
      </c>
      <c r="F93" s="711">
        <v>317.32852800000001</v>
      </c>
      <c r="G93" s="711">
        <v>317.32852800000001</v>
      </c>
      <c r="H93" s="711">
        <v>316.77753899999999</v>
      </c>
      <c r="I93" s="711">
        <v>317.052593</v>
      </c>
      <c r="J93" s="712">
        <v>-1.4001477012939461</v>
      </c>
      <c r="K93" s="712">
        <v>-8.5248962714989318</v>
      </c>
      <c r="N93" s="556"/>
    </row>
    <row r="94" spans="1:14" ht="15" x14ac:dyDescent="0.2">
      <c r="A94" s="568" t="s">
        <v>689</v>
      </c>
      <c r="B94" s="711">
        <v>227.57314299999999</v>
      </c>
      <c r="C94" s="711">
        <v>161.00619499999999</v>
      </c>
      <c r="D94" s="711">
        <v>155.23933600000001</v>
      </c>
      <c r="E94" s="711">
        <v>207.88501099999999</v>
      </c>
      <c r="F94" s="711">
        <v>217.557255</v>
      </c>
      <c r="G94" s="711">
        <v>204.557255</v>
      </c>
      <c r="H94" s="711">
        <v>183.95422400000001</v>
      </c>
      <c r="I94" s="711">
        <v>194.344491</v>
      </c>
      <c r="J94" s="712">
        <v>31.768957707987084</v>
      </c>
      <c r="K94" s="712">
        <v>-1.6007676474567916</v>
      </c>
      <c r="N94" s="556"/>
    </row>
    <row r="95" spans="1:14" ht="60" x14ac:dyDescent="0.2">
      <c r="A95" s="568" t="s">
        <v>466</v>
      </c>
      <c r="B95" s="711">
        <v>11.838231</v>
      </c>
      <c r="C95" s="711">
        <v>12.639125969999998</v>
      </c>
      <c r="D95" s="711">
        <v>11.819279999999999</v>
      </c>
      <c r="E95" s="711">
        <v>12.85660693</v>
      </c>
      <c r="F95" s="711">
        <v>12.065253999999999</v>
      </c>
      <c r="G95" s="711">
        <v>12.065253999999999</v>
      </c>
      <c r="H95" s="711">
        <v>11.201776000000001</v>
      </c>
      <c r="I95" s="711">
        <v>10.93144</v>
      </c>
      <c r="J95" s="712">
        <v>2.0811250769928478</v>
      </c>
      <c r="K95" s="712">
        <v>-6.1552238028949375</v>
      </c>
      <c r="N95" s="556"/>
    </row>
    <row r="96" spans="1:14" ht="30" x14ac:dyDescent="0.2">
      <c r="A96" s="568" t="s">
        <v>711</v>
      </c>
      <c r="B96" s="711">
        <v>137.82361499999999</v>
      </c>
      <c r="C96" s="711">
        <v>227.51028241999998</v>
      </c>
      <c r="D96" s="711">
        <v>158.735567</v>
      </c>
      <c r="E96" s="711">
        <v>232.04003673</v>
      </c>
      <c r="F96" s="711">
        <v>128.619305</v>
      </c>
      <c r="G96" s="711">
        <v>173.619305</v>
      </c>
      <c r="H96" s="711">
        <v>467.83808699999997</v>
      </c>
      <c r="I96" s="711">
        <v>223.49591799999999</v>
      </c>
      <c r="J96" s="712">
        <v>9.3764354651531931</v>
      </c>
      <c r="K96" s="712">
        <v>-25.177005034686289</v>
      </c>
      <c r="N96" s="556"/>
    </row>
    <row r="97" spans="1:14" ht="30" x14ac:dyDescent="0.2">
      <c r="A97" s="568" t="s">
        <v>712</v>
      </c>
      <c r="B97" s="711">
        <v>40.242325999999998</v>
      </c>
      <c r="C97" s="711">
        <v>45.636297629999994</v>
      </c>
      <c r="D97" s="711">
        <v>42.453695000000003</v>
      </c>
      <c r="E97" s="711">
        <v>43.312183060000002</v>
      </c>
      <c r="F97" s="711">
        <v>42.313789999999997</v>
      </c>
      <c r="G97" s="711">
        <v>42.313789999999997</v>
      </c>
      <c r="H97" s="711">
        <v>40.247183</v>
      </c>
      <c r="I97" s="711">
        <v>38.858235999999998</v>
      </c>
      <c r="J97" s="712">
        <v>-0.32954728675561284</v>
      </c>
      <c r="K97" s="712">
        <v>-2.3051090696974086</v>
      </c>
      <c r="N97" s="556"/>
    </row>
    <row r="98" spans="1:14" ht="32.450000000000003" customHeight="1" x14ac:dyDescent="0.2">
      <c r="A98" s="571" t="s">
        <v>18</v>
      </c>
      <c r="B98" s="713">
        <v>271.97088200000002</v>
      </c>
      <c r="C98" s="713">
        <v>282.71829387000002</v>
      </c>
      <c r="D98" s="713">
        <v>335.62523800000002</v>
      </c>
      <c r="E98" s="713">
        <v>338.56589711999999</v>
      </c>
      <c r="F98" s="713">
        <v>371.16894300000001</v>
      </c>
      <c r="G98" s="713">
        <v>371.16894300000001</v>
      </c>
      <c r="H98" s="713">
        <v>261.40686899999997</v>
      </c>
      <c r="I98" s="713">
        <v>120.99535899999999</v>
      </c>
      <c r="J98" s="713">
        <v>10.590295655894622</v>
      </c>
      <c r="K98" s="713">
        <v>9.629748937307852</v>
      </c>
      <c r="N98" s="556"/>
    </row>
    <row r="99" spans="1:14" ht="15" x14ac:dyDescent="0.2">
      <c r="A99" s="568" t="s">
        <v>468</v>
      </c>
      <c r="B99" s="711">
        <v>6.6274699999999998</v>
      </c>
      <c r="C99" s="711">
        <v>7.3453392300000004</v>
      </c>
      <c r="D99" s="711">
        <v>5.8746510000000001</v>
      </c>
      <c r="E99" s="711">
        <v>6.1657541400000007</v>
      </c>
      <c r="F99" s="711">
        <v>5.75603</v>
      </c>
      <c r="G99" s="711">
        <v>5.75603</v>
      </c>
      <c r="H99" s="711">
        <v>5.5061020000000003</v>
      </c>
      <c r="I99" s="711">
        <v>5.4730920000000003</v>
      </c>
      <c r="J99" s="712">
        <v>-2.019200800183711</v>
      </c>
      <c r="K99" s="712">
        <v>-6.6451585758494218</v>
      </c>
      <c r="N99" s="556"/>
    </row>
    <row r="100" spans="1:14" ht="30" x14ac:dyDescent="0.2">
      <c r="A100" s="568" t="s">
        <v>222</v>
      </c>
      <c r="B100" s="711">
        <v>265.343412</v>
      </c>
      <c r="C100" s="711">
        <v>275.37295463999999</v>
      </c>
      <c r="D100" s="711">
        <v>329.750587</v>
      </c>
      <c r="E100" s="711">
        <v>332.40014298</v>
      </c>
      <c r="F100" s="711">
        <v>365.412913</v>
      </c>
      <c r="G100" s="711">
        <v>365.412913</v>
      </c>
      <c r="H100" s="711">
        <v>255.900767</v>
      </c>
      <c r="I100" s="711">
        <v>115.522267</v>
      </c>
      <c r="J100" s="712">
        <v>10.814939352935866</v>
      </c>
      <c r="K100" s="712">
        <v>9.9316353248338771</v>
      </c>
      <c r="N100" s="556"/>
    </row>
    <row r="101" spans="1:14" ht="19.149999999999999" customHeight="1" x14ac:dyDescent="0.2">
      <c r="A101" s="571" t="s">
        <v>17</v>
      </c>
      <c r="B101" s="713">
        <v>2763.2262879999998</v>
      </c>
      <c r="C101" s="713">
        <v>3390.9724122100001</v>
      </c>
      <c r="D101" s="713">
        <v>3129.6810719999999</v>
      </c>
      <c r="E101" s="713">
        <v>3307.6976905700003</v>
      </c>
      <c r="F101" s="713">
        <v>3477.3118920000002</v>
      </c>
      <c r="G101" s="713">
        <v>3431.8118920000002</v>
      </c>
      <c r="H101" s="713">
        <v>3385.8570789999999</v>
      </c>
      <c r="I101" s="713">
        <v>3292.976737</v>
      </c>
      <c r="J101" s="713">
        <v>9.6537255090636478</v>
      </c>
      <c r="K101" s="713">
        <v>3.7522837042768487</v>
      </c>
      <c r="N101" s="556"/>
    </row>
    <row r="102" spans="1:14" ht="15" x14ac:dyDescent="0.2">
      <c r="A102" s="568" t="s">
        <v>96</v>
      </c>
      <c r="B102" s="711">
        <v>80.794871999999998</v>
      </c>
      <c r="C102" s="711">
        <v>80.841931000000002</v>
      </c>
      <c r="D102" s="711">
        <v>90.272441999999998</v>
      </c>
      <c r="E102" s="711">
        <v>90.276649000000006</v>
      </c>
      <c r="F102" s="711">
        <v>91.179220999999998</v>
      </c>
      <c r="G102" s="711">
        <v>91.179220999999998</v>
      </c>
      <c r="H102" s="711">
        <v>91.179175000000001</v>
      </c>
      <c r="I102" s="711">
        <v>91.179132999999993</v>
      </c>
      <c r="J102" s="712">
        <v>1.0044914925420869</v>
      </c>
      <c r="K102" s="712">
        <v>0.9997845622293795</v>
      </c>
      <c r="N102" s="556"/>
    </row>
    <row r="103" spans="1:14" ht="30" x14ac:dyDescent="0.2">
      <c r="A103" s="568" t="s">
        <v>469</v>
      </c>
      <c r="B103" s="711">
        <v>26.235402000000001</v>
      </c>
      <c r="C103" s="711">
        <v>28.091346060000003</v>
      </c>
      <c r="D103" s="711">
        <v>26.842659000000001</v>
      </c>
      <c r="E103" s="711">
        <v>27.530175710000002</v>
      </c>
      <c r="F103" s="711">
        <v>30.644891999999999</v>
      </c>
      <c r="G103" s="711">
        <v>30.644891999999999</v>
      </c>
      <c r="H103" s="711">
        <v>30.331585</v>
      </c>
      <c r="I103" s="711">
        <v>29.368662</v>
      </c>
      <c r="J103" s="712">
        <v>14.164889551366727</v>
      </c>
      <c r="K103" s="712">
        <v>11.313826409282996</v>
      </c>
      <c r="N103" s="556"/>
    </row>
    <row r="104" spans="1:14" ht="15" x14ac:dyDescent="0.2">
      <c r="A104" s="568" t="s">
        <v>105</v>
      </c>
      <c r="B104" s="711">
        <v>109.393141</v>
      </c>
      <c r="C104" s="711">
        <v>187.295368</v>
      </c>
      <c r="D104" s="711">
        <v>213.693141</v>
      </c>
      <c r="E104" s="711">
        <v>213.693141</v>
      </c>
      <c r="F104" s="711">
        <v>355.07862499999999</v>
      </c>
      <c r="G104" s="711">
        <v>255.07862499999999</v>
      </c>
      <c r="H104" s="711">
        <v>290.67862500000001</v>
      </c>
      <c r="I104" s="711">
        <v>465.67862500000001</v>
      </c>
      <c r="J104" s="712">
        <v>19.366781641344318</v>
      </c>
      <c r="K104" s="712">
        <v>19.366781641344318</v>
      </c>
      <c r="N104" s="556"/>
    </row>
    <row r="105" spans="1:14" ht="45" x14ac:dyDescent="0.2">
      <c r="A105" s="568" t="s">
        <v>470</v>
      </c>
      <c r="B105" s="711">
        <v>8.5456160000000008</v>
      </c>
      <c r="C105" s="711">
        <v>9.3591569299999993</v>
      </c>
      <c r="D105" s="711">
        <v>8.5096969999999992</v>
      </c>
      <c r="E105" s="711">
        <v>9.0045598599999987</v>
      </c>
      <c r="F105" s="711">
        <v>8.7622660000000003</v>
      </c>
      <c r="G105" s="711">
        <v>8.7622660000000003</v>
      </c>
      <c r="H105" s="711">
        <v>8.4472839999999998</v>
      </c>
      <c r="I105" s="711">
        <v>8.2203199999999992</v>
      </c>
      <c r="J105" s="712">
        <v>2.9680140197706208</v>
      </c>
      <c r="K105" s="712">
        <v>-2.69079070789806</v>
      </c>
      <c r="N105" s="556"/>
    </row>
    <row r="106" spans="1:14" ht="15" x14ac:dyDescent="0.2">
      <c r="A106" s="568" t="s">
        <v>99</v>
      </c>
      <c r="B106" s="711">
        <v>249.41105999999999</v>
      </c>
      <c r="C106" s="711">
        <v>404.88474200000002</v>
      </c>
      <c r="D106" s="711">
        <v>305.553225</v>
      </c>
      <c r="E106" s="711">
        <v>382.75088499999998</v>
      </c>
      <c r="F106" s="711">
        <v>294.17247800000001</v>
      </c>
      <c r="G106" s="711">
        <v>304.17247800000001</v>
      </c>
      <c r="H106" s="711">
        <v>331.72308299999997</v>
      </c>
      <c r="I106" s="711">
        <v>352.10147699999999</v>
      </c>
      <c r="J106" s="712">
        <v>-0.45188428300829742</v>
      </c>
      <c r="K106" s="712">
        <v>-20.529908637572447</v>
      </c>
      <c r="N106" s="556"/>
    </row>
    <row r="107" spans="1:14" ht="15" x14ac:dyDescent="0.2">
      <c r="A107" s="568" t="s">
        <v>100</v>
      </c>
      <c r="B107" s="711">
        <v>11.392239999999999</v>
      </c>
      <c r="C107" s="711">
        <v>19.490754110000001</v>
      </c>
      <c r="D107" s="711">
        <v>11.236063</v>
      </c>
      <c r="E107" s="711">
        <v>11.609373</v>
      </c>
      <c r="F107" s="711">
        <v>13.497914</v>
      </c>
      <c r="G107" s="711">
        <v>13.497914</v>
      </c>
      <c r="H107" s="711">
        <v>11.15171</v>
      </c>
      <c r="I107" s="711">
        <v>11.151372</v>
      </c>
      <c r="J107" s="712">
        <v>20.13028050839516</v>
      </c>
      <c r="K107" s="712">
        <v>16.267381537314733</v>
      </c>
      <c r="N107" s="556"/>
    </row>
    <row r="108" spans="1:14" ht="15" x14ac:dyDescent="0.2">
      <c r="A108" s="568" t="s">
        <v>471</v>
      </c>
      <c r="B108" s="711">
        <v>2277.4539570000002</v>
      </c>
      <c r="C108" s="711">
        <v>2661.0091141100002</v>
      </c>
      <c r="D108" s="711">
        <v>2473.5738449999999</v>
      </c>
      <c r="E108" s="711">
        <v>2572.832907</v>
      </c>
      <c r="F108" s="711">
        <v>2683.9764960000002</v>
      </c>
      <c r="G108" s="711">
        <v>2728.4764960000002</v>
      </c>
      <c r="H108" s="711">
        <v>2622.3456169999999</v>
      </c>
      <c r="I108" s="711">
        <v>2335.2771480000001</v>
      </c>
      <c r="J108" s="712">
        <v>10.305035021099201</v>
      </c>
      <c r="K108" s="712">
        <v>6.0495024211069079</v>
      </c>
      <c r="N108" s="556"/>
    </row>
    <row r="109" spans="1:14" ht="30" x14ac:dyDescent="0.2">
      <c r="A109" s="571" t="s">
        <v>16</v>
      </c>
      <c r="B109" s="713">
        <v>1501.5456220000001</v>
      </c>
      <c r="C109" s="713">
        <v>1866.52809849</v>
      </c>
      <c r="D109" s="713">
        <v>1621.594466</v>
      </c>
      <c r="E109" s="713">
        <v>1662.963514</v>
      </c>
      <c r="F109" s="713">
        <v>1862.2475649999999</v>
      </c>
      <c r="G109" s="713">
        <v>1865.347565</v>
      </c>
      <c r="H109" s="713">
        <v>1252.5959849999999</v>
      </c>
      <c r="I109" s="713">
        <v>1076.2001419999999</v>
      </c>
      <c r="J109" s="713">
        <v>15.031692825227012</v>
      </c>
      <c r="K109" s="713">
        <v>12.17008366667028</v>
      </c>
      <c r="N109" s="556"/>
    </row>
    <row r="110" spans="1:14" ht="15" x14ac:dyDescent="0.2">
      <c r="A110" s="568" t="s">
        <v>472</v>
      </c>
      <c r="B110" s="711">
        <v>18.000368000000002</v>
      </c>
      <c r="C110" s="711">
        <v>20.945817999999999</v>
      </c>
      <c r="D110" s="711">
        <v>19.834562999999999</v>
      </c>
      <c r="E110" s="711">
        <v>20.526872000000001</v>
      </c>
      <c r="F110" s="711">
        <v>17.715741999999999</v>
      </c>
      <c r="G110" s="711">
        <v>17.715741999999999</v>
      </c>
      <c r="H110" s="711">
        <v>16.2545</v>
      </c>
      <c r="I110" s="711">
        <v>15.945430999999999</v>
      </c>
      <c r="J110" s="712">
        <v>-10.682468779372655</v>
      </c>
      <c r="K110" s="712">
        <v>-13.694877621880238</v>
      </c>
      <c r="N110" s="556"/>
    </row>
    <row r="111" spans="1:14" ht="30" x14ac:dyDescent="0.2">
      <c r="A111" s="568" t="s">
        <v>632</v>
      </c>
      <c r="B111" s="711">
        <v>77.505499999999998</v>
      </c>
      <c r="C111" s="711">
        <v>238.12307000000001</v>
      </c>
      <c r="D111" s="711">
        <v>155.039739</v>
      </c>
      <c r="E111" s="711">
        <v>176.555656</v>
      </c>
      <c r="F111" s="711">
        <v>104.69655</v>
      </c>
      <c r="G111" s="711">
        <v>104.69655</v>
      </c>
      <c r="H111" s="711">
        <v>78.871144000000001</v>
      </c>
      <c r="I111" s="711">
        <v>34.894589000000003</v>
      </c>
      <c r="J111" s="712">
        <v>-32.471151799346103</v>
      </c>
      <c r="K111" s="712">
        <v>-40.700540344060123</v>
      </c>
      <c r="N111" s="556"/>
    </row>
    <row r="112" spans="1:14" ht="30" x14ac:dyDescent="0.2">
      <c r="A112" s="568" t="s">
        <v>111</v>
      </c>
      <c r="B112" s="711">
        <v>19.945463</v>
      </c>
      <c r="C112" s="711">
        <v>20.690134</v>
      </c>
      <c r="D112" s="711">
        <v>20.251671999999999</v>
      </c>
      <c r="E112" s="711">
        <v>20.251671999999999</v>
      </c>
      <c r="F112" s="711">
        <v>21.743615999999999</v>
      </c>
      <c r="G112" s="711">
        <v>21.743615999999999</v>
      </c>
      <c r="H112" s="711">
        <v>20.735890999999999</v>
      </c>
      <c r="I112" s="711">
        <v>20.724021</v>
      </c>
      <c r="J112" s="712">
        <v>7.3670164122745092</v>
      </c>
      <c r="K112" s="712">
        <v>7.3670164122745092</v>
      </c>
      <c r="N112" s="556"/>
    </row>
    <row r="113" spans="1:14" ht="30" x14ac:dyDescent="0.2">
      <c r="A113" s="568" t="s">
        <v>474</v>
      </c>
      <c r="B113" s="711">
        <v>15.464197</v>
      </c>
      <c r="C113" s="711">
        <v>25.074666189999999</v>
      </c>
      <c r="D113" s="711">
        <v>15.550905</v>
      </c>
      <c r="E113" s="711">
        <v>4.5433000000000003</v>
      </c>
      <c r="F113" s="711">
        <v>11.31723</v>
      </c>
      <c r="G113" s="711">
        <v>11.31723</v>
      </c>
      <c r="H113" s="711">
        <v>10.346532</v>
      </c>
      <c r="I113" s="711">
        <v>10.345226</v>
      </c>
      <c r="J113" s="712">
        <v>-27.224621332327601</v>
      </c>
      <c r="K113" s="712">
        <v>149.09713204058721</v>
      </c>
      <c r="N113" s="556"/>
    </row>
    <row r="114" spans="1:14" ht="30" x14ac:dyDescent="0.2">
      <c r="A114" s="568" t="s">
        <v>475</v>
      </c>
      <c r="B114" s="711">
        <v>394.53428200000002</v>
      </c>
      <c r="C114" s="711">
        <v>480.36023699999998</v>
      </c>
      <c r="D114" s="711">
        <v>446.64530600000001</v>
      </c>
      <c r="E114" s="711">
        <v>446.88079499999998</v>
      </c>
      <c r="F114" s="711">
        <v>663.42713900000001</v>
      </c>
      <c r="G114" s="711">
        <v>666.22713899999997</v>
      </c>
      <c r="H114" s="711">
        <v>418.71950199999998</v>
      </c>
      <c r="I114" s="711">
        <v>333.91183599999999</v>
      </c>
      <c r="J114" s="712">
        <v>49.162462932051938</v>
      </c>
      <c r="K114" s="712">
        <v>49.083860048181293</v>
      </c>
      <c r="N114" s="556"/>
    </row>
    <row r="115" spans="1:14" ht="45" x14ac:dyDescent="0.2">
      <c r="A115" s="568" t="s">
        <v>351</v>
      </c>
      <c r="B115" s="711">
        <v>155.23182199999999</v>
      </c>
      <c r="C115" s="711">
        <v>158.92765930000002</v>
      </c>
      <c r="D115" s="711">
        <v>151.64496</v>
      </c>
      <c r="E115" s="711">
        <v>153.09123299999999</v>
      </c>
      <c r="F115" s="711">
        <v>168.93705700000001</v>
      </c>
      <c r="G115" s="711">
        <v>168.93705700000001</v>
      </c>
      <c r="H115" s="711">
        <v>143.89234400000001</v>
      </c>
      <c r="I115" s="711">
        <v>142.82880599999999</v>
      </c>
      <c r="J115" s="712">
        <v>11.40301464684353</v>
      </c>
      <c r="K115" s="712">
        <v>10.350575724999246</v>
      </c>
      <c r="N115" s="556"/>
    </row>
    <row r="116" spans="1:14" ht="15" x14ac:dyDescent="0.2">
      <c r="A116" s="568" t="s">
        <v>352</v>
      </c>
      <c r="B116" s="711">
        <v>175.89889400000001</v>
      </c>
      <c r="C116" s="711">
        <v>25.898893999999999</v>
      </c>
      <c r="D116" s="711">
        <v>19.466504</v>
      </c>
      <c r="E116" s="711">
        <v>19.966504</v>
      </c>
      <c r="F116" s="711">
        <v>8.0059489999999993</v>
      </c>
      <c r="G116" s="711">
        <v>8.0059489999999993</v>
      </c>
      <c r="H116" s="711">
        <v>0.5</v>
      </c>
      <c r="I116" s="711">
        <v>0</v>
      </c>
      <c r="J116" s="712">
        <v>-58.87320599528298</v>
      </c>
      <c r="K116" s="712">
        <v>-59.903100713074259</v>
      </c>
      <c r="N116" s="556"/>
    </row>
    <row r="117" spans="1:14" ht="30" x14ac:dyDescent="0.2">
      <c r="A117" s="568" t="s">
        <v>476</v>
      </c>
      <c r="B117" s="711">
        <v>89.474504999999994</v>
      </c>
      <c r="C117" s="711">
        <v>267.50269500000002</v>
      </c>
      <c r="D117" s="711">
        <v>276.81072399999999</v>
      </c>
      <c r="E117" s="711">
        <v>280.54635100000002</v>
      </c>
      <c r="F117" s="711">
        <v>272.72764599999999</v>
      </c>
      <c r="G117" s="711">
        <v>273.027646</v>
      </c>
      <c r="H117" s="711">
        <v>57.766204000000002</v>
      </c>
      <c r="I117" s="711">
        <v>36.082878000000001</v>
      </c>
      <c r="J117" s="712">
        <v>-1.3666659822037701</v>
      </c>
      <c r="K117" s="712">
        <v>-2.6800223824689908</v>
      </c>
      <c r="N117" s="556"/>
    </row>
    <row r="118" spans="1:14" ht="45" x14ac:dyDescent="0.2">
      <c r="A118" s="568" t="s">
        <v>477</v>
      </c>
      <c r="B118" s="711">
        <v>61.372444000000002</v>
      </c>
      <c r="C118" s="711">
        <v>124.944408</v>
      </c>
      <c r="D118" s="711">
        <v>63.616574</v>
      </c>
      <c r="E118" s="711">
        <v>65.381237999999996</v>
      </c>
      <c r="F118" s="711">
        <v>124.43489</v>
      </c>
      <c r="G118" s="711">
        <v>124.43489</v>
      </c>
      <c r="H118" s="711">
        <v>33.827865000000003</v>
      </c>
      <c r="I118" s="711">
        <v>10.412796</v>
      </c>
      <c r="J118" s="712">
        <v>95.60136954247173</v>
      </c>
      <c r="K118" s="712">
        <v>90.3220156216681</v>
      </c>
      <c r="N118" s="556"/>
    </row>
    <row r="119" spans="1:14" ht="30" x14ac:dyDescent="0.2">
      <c r="A119" s="568" t="s">
        <v>579</v>
      </c>
      <c r="B119" s="711">
        <v>494.11814700000002</v>
      </c>
      <c r="C119" s="711">
        <v>504.060517</v>
      </c>
      <c r="D119" s="711">
        <v>452.733519</v>
      </c>
      <c r="E119" s="711">
        <v>475.21989300000001</v>
      </c>
      <c r="F119" s="711">
        <v>469.24174599999998</v>
      </c>
      <c r="G119" s="711">
        <v>469.24174599999998</v>
      </c>
      <c r="H119" s="711">
        <v>471.68200300000001</v>
      </c>
      <c r="I119" s="711">
        <v>471.05455899999998</v>
      </c>
      <c r="J119" s="712">
        <v>3.6463452135073737</v>
      </c>
      <c r="K119" s="712">
        <v>-1.2579749055244349</v>
      </c>
      <c r="N119" s="556"/>
    </row>
    <row r="120" spans="1:14" ht="22.15" customHeight="1" x14ac:dyDescent="0.2">
      <c r="A120" s="571" t="s">
        <v>15</v>
      </c>
      <c r="B120" s="713">
        <v>330.26343700000001</v>
      </c>
      <c r="C120" s="713">
        <v>418.37885655999997</v>
      </c>
      <c r="D120" s="713">
        <v>336.480208</v>
      </c>
      <c r="E120" s="713">
        <v>382.83167900000001</v>
      </c>
      <c r="F120" s="713">
        <v>440.44315699999999</v>
      </c>
      <c r="G120" s="713">
        <v>390.44315699999999</v>
      </c>
      <c r="H120" s="713">
        <v>282.82893100000001</v>
      </c>
      <c r="I120" s="713">
        <v>343.71277700000002</v>
      </c>
      <c r="J120" s="713">
        <v>16.037480873169201</v>
      </c>
      <c r="K120" s="713">
        <v>1.9882048475930816</v>
      </c>
      <c r="N120" s="556"/>
    </row>
    <row r="121" spans="1:14" ht="15" x14ac:dyDescent="0.2">
      <c r="A121" s="568" t="s">
        <v>690</v>
      </c>
      <c r="B121" s="711">
        <v>20.91</v>
      </c>
      <c r="C121" s="711">
        <v>20.91</v>
      </c>
      <c r="D121" s="711">
        <v>60</v>
      </c>
      <c r="E121" s="711">
        <v>60</v>
      </c>
      <c r="F121" s="711">
        <v>167.28949600000001</v>
      </c>
      <c r="G121" s="711">
        <v>117.289496</v>
      </c>
      <c r="H121" s="711">
        <v>145.52087299999999</v>
      </c>
      <c r="I121" s="711">
        <v>232.78913600000001</v>
      </c>
      <c r="J121" s="712">
        <v>95.482493333333338</v>
      </c>
      <c r="K121" s="712">
        <v>95.482493333333338</v>
      </c>
      <c r="N121" s="556"/>
    </row>
    <row r="122" spans="1:14" ht="15" x14ac:dyDescent="0.2">
      <c r="A122" s="568" t="s">
        <v>353</v>
      </c>
      <c r="B122" s="711">
        <v>309.35343699999999</v>
      </c>
      <c r="C122" s="711">
        <v>397.46885656000001</v>
      </c>
      <c r="D122" s="711">
        <v>276.480208</v>
      </c>
      <c r="E122" s="711">
        <v>322.83167900000001</v>
      </c>
      <c r="F122" s="711">
        <v>273.153661</v>
      </c>
      <c r="G122" s="711">
        <v>273.153661</v>
      </c>
      <c r="H122" s="711">
        <v>137.30805799999999</v>
      </c>
      <c r="I122" s="711">
        <v>110.923641</v>
      </c>
      <c r="J122" s="712">
        <v>-1.2031772632347071</v>
      </c>
      <c r="K122" s="712">
        <v>-15.388210399265063</v>
      </c>
      <c r="N122" s="556"/>
    </row>
    <row r="123" spans="1:14" ht="21.6" customHeight="1" x14ac:dyDescent="0.2">
      <c r="A123" s="571" t="s">
        <v>14</v>
      </c>
      <c r="B123" s="713">
        <v>1141.8307830000001</v>
      </c>
      <c r="C123" s="713">
        <v>1279.9773013900001</v>
      </c>
      <c r="D123" s="713">
        <v>1122.15014</v>
      </c>
      <c r="E123" s="713">
        <v>1246.41619947</v>
      </c>
      <c r="F123" s="713">
        <v>2229.0075139999999</v>
      </c>
      <c r="G123" s="713">
        <v>1333.5671540000001</v>
      </c>
      <c r="H123" s="713">
        <v>1240.6206360000001</v>
      </c>
      <c r="I123" s="713">
        <v>1216.586822</v>
      </c>
      <c r="J123" s="713">
        <v>18.840350008778685</v>
      </c>
      <c r="K123" s="713">
        <v>6.9921230618679573</v>
      </c>
      <c r="N123" s="556"/>
    </row>
    <row r="124" spans="1:14" ht="45" x14ac:dyDescent="0.2">
      <c r="A124" s="568" t="s">
        <v>478</v>
      </c>
      <c r="B124" s="711">
        <v>135.74279799999999</v>
      </c>
      <c r="C124" s="711">
        <v>149.27361954</v>
      </c>
      <c r="D124" s="711">
        <v>135.94944100000001</v>
      </c>
      <c r="E124" s="711">
        <v>140.98749071</v>
      </c>
      <c r="F124" s="711">
        <v>133.96526900000001</v>
      </c>
      <c r="G124" s="711">
        <v>134.21526900000001</v>
      </c>
      <c r="H124" s="711">
        <v>132.67928699999999</v>
      </c>
      <c r="I124" s="711">
        <v>131.15343100000001</v>
      </c>
      <c r="J124" s="712">
        <v>-1.2756006845221322</v>
      </c>
      <c r="K124" s="712">
        <v>-4.8034202721785562</v>
      </c>
      <c r="N124" s="556"/>
    </row>
    <row r="125" spans="1:14" ht="15" x14ac:dyDescent="0.2">
      <c r="A125" s="568" t="s">
        <v>713</v>
      </c>
      <c r="B125" s="711">
        <v>35.536580000000001</v>
      </c>
      <c r="C125" s="711">
        <v>38.854351389999998</v>
      </c>
      <c r="D125" s="711">
        <v>30.732035</v>
      </c>
      <c r="E125" s="711">
        <v>33.245631000000003</v>
      </c>
      <c r="F125" s="711">
        <v>31.843108000000001</v>
      </c>
      <c r="G125" s="711">
        <v>32.843108000000001</v>
      </c>
      <c r="H125" s="711">
        <v>31.493041999999999</v>
      </c>
      <c r="I125" s="711">
        <v>31.139368000000001</v>
      </c>
      <c r="J125" s="712">
        <v>6.8692912786283244</v>
      </c>
      <c r="K125" s="712">
        <v>-1.2107545800529351</v>
      </c>
      <c r="N125" s="556"/>
    </row>
    <row r="126" spans="1:14" ht="30" x14ac:dyDescent="0.2">
      <c r="A126" s="568" t="s">
        <v>479</v>
      </c>
      <c r="B126" s="711">
        <v>179.235164</v>
      </c>
      <c r="C126" s="711">
        <v>388.51245799999998</v>
      </c>
      <c r="D126" s="711">
        <v>271.09698100000003</v>
      </c>
      <c r="E126" s="711">
        <v>378.83339000000001</v>
      </c>
      <c r="F126" s="711">
        <v>1325.184747</v>
      </c>
      <c r="G126" s="711">
        <v>325.18474700000002</v>
      </c>
      <c r="H126" s="711">
        <v>293.70861300000001</v>
      </c>
      <c r="I126" s="711">
        <v>271.27225900000002</v>
      </c>
      <c r="J126" s="712">
        <v>19.951445346416435</v>
      </c>
      <c r="K126" s="712">
        <v>-14.161540248603742</v>
      </c>
      <c r="N126" s="556"/>
    </row>
    <row r="127" spans="1:14" ht="30" x14ac:dyDescent="0.2">
      <c r="A127" s="568" t="s">
        <v>118</v>
      </c>
      <c r="B127" s="711">
        <v>18.440664999999999</v>
      </c>
      <c r="C127" s="711">
        <v>22.092884999999999</v>
      </c>
      <c r="D127" s="711">
        <v>18.036180999999999</v>
      </c>
      <c r="E127" s="711">
        <v>19.193657999999999</v>
      </c>
      <c r="F127" s="711">
        <v>14.740596999999999</v>
      </c>
      <c r="G127" s="711">
        <v>14.740596999999999</v>
      </c>
      <c r="H127" s="711">
        <v>12.174618000000001</v>
      </c>
      <c r="I127" s="711">
        <v>11.921813999999999</v>
      </c>
      <c r="J127" s="712">
        <v>-18.272072119923834</v>
      </c>
      <c r="K127" s="712">
        <v>-23.200689519423563</v>
      </c>
      <c r="N127" s="556"/>
    </row>
    <row r="128" spans="1:14" ht="30" x14ac:dyDescent="0.2">
      <c r="A128" s="568" t="s">
        <v>119</v>
      </c>
      <c r="B128" s="711">
        <v>11.688510000000001</v>
      </c>
      <c r="C128" s="711">
        <v>12.783071</v>
      </c>
      <c r="D128" s="711">
        <v>11.256629</v>
      </c>
      <c r="E128" s="711">
        <v>11.575418000000001</v>
      </c>
      <c r="F128" s="711">
        <v>11.236110999999999</v>
      </c>
      <c r="G128" s="711">
        <v>11.236110999999999</v>
      </c>
      <c r="H128" s="711">
        <v>11.233269999999999</v>
      </c>
      <c r="I128" s="711">
        <v>11.230656</v>
      </c>
      <c r="J128" s="712">
        <v>-0.1822748177984721</v>
      </c>
      <c r="K128" s="712">
        <v>-2.9312721147521614</v>
      </c>
      <c r="N128" s="556"/>
    </row>
    <row r="129" spans="1:14" ht="45" x14ac:dyDescent="0.2">
      <c r="A129" s="568" t="s">
        <v>714</v>
      </c>
      <c r="B129" s="711">
        <v>25.564879000000001</v>
      </c>
      <c r="C129" s="711">
        <v>27.873762769999999</v>
      </c>
      <c r="D129" s="711">
        <v>25.591609999999999</v>
      </c>
      <c r="E129" s="711">
        <v>28.936835759999997</v>
      </c>
      <c r="F129" s="711">
        <v>25.368303999999998</v>
      </c>
      <c r="G129" s="711">
        <v>25.368303999999998</v>
      </c>
      <c r="H129" s="711">
        <v>25.192875000000001</v>
      </c>
      <c r="I129" s="711">
        <v>25.191670999999999</v>
      </c>
      <c r="J129" s="712">
        <v>-0.8725750353338384</v>
      </c>
      <c r="K129" s="712">
        <v>-12.33214228949268</v>
      </c>
      <c r="N129" s="556"/>
    </row>
    <row r="130" spans="1:14" ht="15" x14ac:dyDescent="0.2">
      <c r="A130" s="568" t="s">
        <v>480</v>
      </c>
      <c r="B130" s="711">
        <v>694.72868500000004</v>
      </c>
      <c r="C130" s="711">
        <v>594.37771469000006</v>
      </c>
      <c r="D130" s="711">
        <v>587.60400600000003</v>
      </c>
      <c r="E130" s="711">
        <v>588.58635900000002</v>
      </c>
      <c r="F130" s="711">
        <v>591.12772299999995</v>
      </c>
      <c r="G130" s="711">
        <v>591.22772299999997</v>
      </c>
      <c r="H130" s="711">
        <v>590.55741499999999</v>
      </c>
      <c r="I130" s="711">
        <v>590.42086099999995</v>
      </c>
      <c r="J130" s="712">
        <v>0.61669371940938333</v>
      </c>
      <c r="K130" s="712">
        <v>0.44876405299089583</v>
      </c>
      <c r="N130" s="556"/>
    </row>
    <row r="131" spans="1:14" ht="15" x14ac:dyDescent="0.2">
      <c r="A131" s="568" t="s">
        <v>481</v>
      </c>
      <c r="B131" s="711">
        <v>8.5997649999999997</v>
      </c>
      <c r="C131" s="711">
        <v>12.635434</v>
      </c>
      <c r="D131" s="711">
        <v>8.6380719999999993</v>
      </c>
      <c r="E131" s="711">
        <v>9.6301640000000006</v>
      </c>
      <c r="F131" s="711">
        <v>8.4255899999999997</v>
      </c>
      <c r="G131" s="711">
        <v>8.4255899999999997</v>
      </c>
      <c r="H131" s="711">
        <v>7.8872479999999996</v>
      </c>
      <c r="I131" s="711">
        <v>7.8835300000000004</v>
      </c>
      <c r="J131" s="712">
        <v>-2.4598313142099215</v>
      </c>
      <c r="K131" s="712">
        <v>-12.508343575457289</v>
      </c>
      <c r="N131" s="556"/>
    </row>
    <row r="132" spans="1:14" ht="15" x14ac:dyDescent="0.2">
      <c r="A132" s="568" t="s">
        <v>715</v>
      </c>
      <c r="B132" s="711">
        <v>2.513706</v>
      </c>
      <c r="C132" s="711">
        <v>2.8101739999999999</v>
      </c>
      <c r="D132" s="711">
        <v>2.760586</v>
      </c>
      <c r="E132" s="711">
        <v>3.1049730000000002</v>
      </c>
      <c r="F132" s="711">
        <v>2.7834300000000001</v>
      </c>
      <c r="G132" s="711">
        <v>2.7834300000000001</v>
      </c>
      <c r="H132" s="711">
        <v>2.661152</v>
      </c>
      <c r="I132" s="711">
        <v>2.494618</v>
      </c>
      <c r="J132" s="712">
        <v>0.82750546441951656</v>
      </c>
      <c r="K132" s="712">
        <v>-10.355742223845425</v>
      </c>
      <c r="N132" s="556"/>
    </row>
    <row r="133" spans="1:14" ht="30" x14ac:dyDescent="0.2">
      <c r="A133" s="568" t="s">
        <v>482</v>
      </c>
      <c r="B133" s="711">
        <v>21.413029000000002</v>
      </c>
      <c r="C133" s="711">
        <v>21.202939000000001</v>
      </c>
      <c r="D133" s="711">
        <v>22.239393</v>
      </c>
      <c r="E133" s="711">
        <v>22.814965999999998</v>
      </c>
      <c r="F133" s="711">
        <v>73.622314000000003</v>
      </c>
      <c r="G133" s="711">
        <v>176.57231400000001</v>
      </c>
      <c r="H133" s="711">
        <v>121.073116</v>
      </c>
      <c r="I133" s="711">
        <v>120.951617</v>
      </c>
      <c r="J133" s="712">
        <v>693.96193052571175</v>
      </c>
      <c r="K133" s="712">
        <v>673.93196202878414</v>
      </c>
      <c r="N133" s="556"/>
    </row>
    <row r="134" spans="1:14" ht="30" x14ac:dyDescent="0.2">
      <c r="A134" s="568" t="s">
        <v>716</v>
      </c>
      <c r="B134" s="711">
        <v>5.692901</v>
      </c>
      <c r="C134" s="711">
        <v>6.2835850000000004</v>
      </c>
      <c r="D134" s="711">
        <v>5.8891590000000003</v>
      </c>
      <c r="E134" s="711">
        <v>6.8130110000000004</v>
      </c>
      <c r="F134" s="711">
        <v>6.1442969999999999</v>
      </c>
      <c r="G134" s="711">
        <v>6.403937</v>
      </c>
      <c r="H134" s="711">
        <v>6.4026319999999997</v>
      </c>
      <c r="I134" s="711">
        <v>5.4017379999999999</v>
      </c>
      <c r="J134" s="712">
        <v>8.7411122708692233</v>
      </c>
      <c r="K134" s="712">
        <v>-6.0043055852984821</v>
      </c>
      <c r="N134" s="556"/>
    </row>
    <row r="135" spans="1:14" ht="30" x14ac:dyDescent="0.2">
      <c r="A135" s="568" t="s">
        <v>484</v>
      </c>
      <c r="B135" s="711">
        <v>2.6741009999999998</v>
      </c>
      <c r="C135" s="711">
        <v>3.277307</v>
      </c>
      <c r="D135" s="711">
        <v>2.3560469999999998</v>
      </c>
      <c r="E135" s="711">
        <v>2.6943030000000001</v>
      </c>
      <c r="F135" s="711">
        <v>4.5660239999999996</v>
      </c>
      <c r="G135" s="711">
        <v>4.5660239999999996</v>
      </c>
      <c r="H135" s="711">
        <v>5.5573680000000003</v>
      </c>
      <c r="I135" s="711">
        <v>7.5252590000000001</v>
      </c>
      <c r="J135" s="712">
        <v>93.800208569693211</v>
      </c>
      <c r="K135" s="712">
        <v>69.469580815520715</v>
      </c>
      <c r="N135" s="556"/>
    </row>
    <row r="136" spans="1:14" ht="30" x14ac:dyDescent="0.2">
      <c r="A136" s="571" t="s">
        <v>13</v>
      </c>
      <c r="B136" s="713">
        <v>2281.0852130000003</v>
      </c>
      <c r="C136" s="713">
        <v>2692.3684209099997</v>
      </c>
      <c r="D136" s="713">
        <v>2578.8825889999998</v>
      </c>
      <c r="E136" s="713">
        <v>2662.2568255600004</v>
      </c>
      <c r="F136" s="713">
        <v>2883.2519809999999</v>
      </c>
      <c r="G136" s="713">
        <v>2902.0018359999999</v>
      </c>
      <c r="H136" s="713">
        <v>2140.454295</v>
      </c>
      <c r="I136" s="713">
        <v>1885.1077090000001</v>
      </c>
      <c r="J136" s="713">
        <v>12.529428380269707</v>
      </c>
      <c r="K136" s="713">
        <v>9.0053299192713894</v>
      </c>
      <c r="N136" s="556"/>
    </row>
    <row r="137" spans="1:14" ht="30" x14ac:dyDescent="0.2">
      <c r="A137" s="568" t="s">
        <v>580</v>
      </c>
      <c r="B137" s="711">
        <v>404.61643700000002</v>
      </c>
      <c r="C137" s="711">
        <v>468.83183147000005</v>
      </c>
      <c r="D137" s="711">
        <v>408.98211800000001</v>
      </c>
      <c r="E137" s="711">
        <v>442.44531079999996</v>
      </c>
      <c r="F137" s="711">
        <v>422.95573200000001</v>
      </c>
      <c r="G137" s="711">
        <v>447.155732</v>
      </c>
      <c r="H137" s="711">
        <v>396.18764800000002</v>
      </c>
      <c r="I137" s="711">
        <v>397.73744799999997</v>
      </c>
      <c r="J137" s="712">
        <v>9.3338100420321979</v>
      </c>
      <c r="K137" s="712">
        <v>1.0646335456653304</v>
      </c>
      <c r="N137" s="556"/>
    </row>
    <row r="138" spans="1:14" ht="30" x14ac:dyDescent="0.2">
      <c r="A138" s="568" t="s">
        <v>122</v>
      </c>
      <c r="B138" s="711">
        <v>6.3550579999999997</v>
      </c>
      <c r="C138" s="711">
        <v>7.4042360800000004</v>
      </c>
      <c r="D138" s="711">
        <v>7.2129669999999999</v>
      </c>
      <c r="E138" s="711">
        <v>7.2314907799999997</v>
      </c>
      <c r="F138" s="711">
        <v>8.2687939999999998</v>
      </c>
      <c r="G138" s="711">
        <v>8.2687939999999998</v>
      </c>
      <c r="H138" s="711">
        <v>7.6578869999999997</v>
      </c>
      <c r="I138" s="711">
        <v>7.6309930000000001</v>
      </c>
      <c r="J138" s="712">
        <v>14.637901435012807</v>
      </c>
      <c r="K138" s="712">
        <v>14.34425143524831</v>
      </c>
      <c r="N138" s="556"/>
    </row>
    <row r="139" spans="1:14" ht="15" x14ac:dyDescent="0.2">
      <c r="A139" s="568" t="s">
        <v>234</v>
      </c>
      <c r="B139" s="711">
        <v>98.006523999999999</v>
      </c>
      <c r="C139" s="711">
        <v>158.19214007999997</v>
      </c>
      <c r="D139" s="711">
        <v>81.343419999999995</v>
      </c>
      <c r="E139" s="711">
        <v>82.294922010000008</v>
      </c>
      <c r="F139" s="711">
        <v>77.710376999999994</v>
      </c>
      <c r="G139" s="711">
        <v>77.710376999999994</v>
      </c>
      <c r="H139" s="711">
        <v>71.234189000000001</v>
      </c>
      <c r="I139" s="711">
        <v>67.461337</v>
      </c>
      <c r="J139" s="712">
        <v>-4.4663022528435619</v>
      </c>
      <c r="K139" s="712">
        <v>-5.5708722944569047</v>
      </c>
      <c r="N139" s="556"/>
    </row>
    <row r="140" spans="1:14" ht="15" x14ac:dyDescent="0.2">
      <c r="A140" s="568" t="s">
        <v>251</v>
      </c>
      <c r="B140" s="711">
        <v>136.46006600000001</v>
      </c>
      <c r="C140" s="711">
        <v>148.49360837999998</v>
      </c>
      <c r="D140" s="711">
        <v>146.87015400000001</v>
      </c>
      <c r="E140" s="711">
        <v>161.42448563999997</v>
      </c>
      <c r="F140" s="711">
        <v>136.600855</v>
      </c>
      <c r="G140" s="711">
        <v>135.90085500000001</v>
      </c>
      <c r="H140" s="711">
        <v>127.663085</v>
      </c>
      <c r="I140" s="711">
        <v>124.128732</v>
      </c>
      <c r="J140" s="712">
        <v>-7.4687053163980437</v>
      </c>
      <c r="K140" s="712">
        <v>-15.811498818662102</v>
      </c>
      <c r="N140" s="556"/>
    </row>
    <row r="141" spans="1:14" ht="30" x14ac:dyDescent="0.2">
      <c r="A141" s="568" t="s">
        <v>485</v>
      </c>
      <c r="B141" s="711">
        <v>141.27047300000001</v>
      </c>
      <c r="C141" s="711">
        <v>154.65850796000001</v>
      </c>
      <c r="D141" s="711">
        <v>143.981336</v>
      </c>
      <c r="E141" s="711">
        <v>148.45511531</v>
      </c>
      <c r="F141" s="711">
        <v>139.86641900000001</v>
      </c>
      <c r="G141" s="711">
        <v>145.26627400000001</v>
      </c>
      <c r="H141" s="711">
        <v>130.57409799999999</v>
      </c>
      <c r="I141" s="711">
        <v>129.19921500000001</v>
      </c>
      <c r="J141" s="712">
        <v>0.89243372488223827</v>
      </c>
      <c r="K141" s="712">
        <v>-2.1480171318725638</v>
      </c>
      <c r="N141" s="556"/>
    </row>
    <row r="142" spans="1:14" ht="30" x14ac:dyDescent="0.2">
      <c r="A142" s="568" t="s">
        <v>486</v>
      </c>
      <c r="B142" s="711">
        <v>132.814775</v>
      </c>
      <c r="C142" s="711">
        <v>135.58566841999999</v>
      </c>
      <c r="D142" s="711">
        <v>132.35627299999999</v>
      </c>
      <c r="E142" s="711">
        <v>126.42302648000002</v>
      </c>
      <c r="F142" s="711">
        <v>128.83457200000001</v>
      </c>
      <c r="G142" s="711">
        <v>129.48457200000001</v>
      </c>
      <c r="H142" s="711">
        <v>122.000299</v>
      </c>
      <c r="I142" s="711">
        <v>112.383223</v>
      </c>
      <c r="J142" s="712">
        <v>-2.1696750255274821</v>
      </c>
      <c r="K142" s="712">
        <v>2.4216676385961478</v>
      </c>
      <c r="N142" s="556"/>
    </row>
    <row r="143" spans="1:14" ht="30" x14ac:dyDescent="0.2">
      <c r="A143" s="568" t="s">
        <v>487</v>
      </c>
      <c r="B143" s="711">
        <v>318.10961500000002</v>
      </c>
      <c r="C143" s="711">
        <v>371.28027732999999</v>
      </c>
      <c r="D143" s="711">
        <v>350.28534100000002</v>
      </c>
      <c r="E143" s="711">
        <v>367.31708221999997</v>
      </c>
      <c r="F143" s="711">
        <v>351.337131</v>
      </c>
      <c r="G143" s="711">
        <v>352.03713099999999</v>
      </c>
      <c r="H143" s="711">
        <v>324.69691</v>
      </c>
      <c r="I143" s="711">
        <v>312.26901400000003</v>
      </c>
      <c r="J143" s="712">
        <v>0.50010371401754128</v>
      </c>
      <c r="K143" s="712">
        <v>-4.1598803757371172</v>
      </c>
      <c r="N143" s="556"/>
    </row>
    <row r="144" spans="1:14" ht="30" x14ac:dyDescent="0.2">
      <c r="A144" s="568" t="s">
        <v>358</v>
      </c>
      <c r="B144" s="711">
        <v>12.94661814</v>
      </c>
      <c r="C144" s="711">
        <v>105.3368687</v>
      </c>
      <c r="D144" s="711">
        <v>18.25856641</v>
      </c>
      <c r="E144" s="711">
        <v>19.35690117</v>
      </c>
      <c r="F144" s="711">
        <v>21.632553000000001</v>
      </c>
      <c r="G144" s="711">
        <v>26.632553000000001</v>
      </c>
      <c r="H144" s="711">
        <v>12.031561999999999</v>
      </c>
      <c r="I144" s="711">
        <v>10.948727999999999</v>
      </c>
      <c r="J144" s="712">
        <v>45.863330132061577</v>
      </c>
      <c r="K144" s="712">
        <v>37.586862515349623</v>
      </c>
      <c r="N144" s="556"/>
    </row>
    <row r="145" spans="1:14" ht="15" x14ac:dyDescent="0.2">
      <c r="A145" s="568" t="s">
        <v>359</v>
      </c>
      <c r="B145" s="711">
        <v>885.16167499999995</v>
      </c>
      <c r="C145" s="711">
        <v>786.58752687000015</v>
      </c>
      <c r="D145" s="711">
        <v>1014.759563</v>
      </c>
      <c r="E145" s="711">
        <v>992.59666907000019</v>
      </c>
      <c r="F145" s="711">
        <v>1303.4550509999999</v>
      </c>
      <c r="G145" s="711">
        <v>1277.4550509999999</v>
      </c>
      <c r="H145" s="711">
        <v>688.82561599999997</v>
      </c>
      <c r="I145" s="711">
        <v>467.62981100000002</v>
      </c>
      <c r="J145" s="712">
        <v>25.887461185719317</v>
      </c>
      <c r="K145" s="712">
        <v>28.698301214016141</v>
      </c>
      <c r="N145" s="556"/>
    </row>
    <row r="146" spans="1:14" ht="30" x14ac:dyDescent="0.2">
      <c r="A146" s="568" t="s">
        <v>581</v>
      </c>
      <c r="B146" s="711">
        <v>14.382785999999999</v>
      </c>
      <c r="C146" s="711">
        <v>20.017638999999999</v>
      </c>
      <c r="D146" s="711">
        <v>21.905874000000001</v>
      </c>
      <c r="E146" s="711">
        <v>22.181367939999998</v>
      </c>
      <c r="F146" s="711">
        <v>24.000824999999999</v>
      </c>
      <c r="G146" s="711">
        <v>29.500824999999999</v>
      </c>
      <c r="H146" s="711">
        <v>18.334047999999999</v>
      </c>
      <c r="I146" s="711">
        <v>15.178971000000001</v>
      </c>
      <c r="J146" s="712">
        <v>34.670842167721759</v>
      </c>
      <c r="K146" s="712">
        <v>32.998222110552121</v>
      </c>
      <c r="N146" s="556"/>
    </row>
    <row r="147" spans="1:14" ht="30" x14ac:dyDescent="0.2">
      <c r="A147" s="568" t="s">
        <v>582</v>
      </c>
      <c r="B147" s="711">
        <v>130.96118586</v>
      </c>
      <c r="C147" s="711">
        <v>335.98011661999999</v>
      </c>
      <c r="D147" s="711">
        <v>252.92697659000001</v>
      </c>
      <c r="E147" s="711">
        <v>292.53045413999996</v>
      </c>
      <c r="F147" s="711">
        <v>268.58967200000001</v>
      </c>
      <c r="G147" s="711">
        <v>272.58967200000001</v>
      </c>
      <c r="H147" s="711">
        <v>241.248953</v>
      </c>
      <c r="I147" s="711">
        <v>240.54023699999999</v>
      </c>
      <c r="J147" s="712">
        <v>7.7740601951976203</v>
      </c>
      <c r="K147" s="712">
        <v>-6.8166516879834376</v>
      </c>
      <c r="N147" s="556"/>
    </row>
    <row r="148" spans="1:14" ht="22.9" customHeight="1" x14ac:dyDescent="0.2">
      <c r="A148" s="571" t="s">
        <v>12</v>
      </c>
      <c r="B148" s="713">
        <v>46176.467667999998</v>
      </c>
      <c r="C148" s="713">
        <v>47623.582664820002</v>
      </c>
      <c r="D148" s="713">
        <v>46441.578958999999</v>
      </c>
      <c r="E148" s="713">
        <v>47073.17223376</v>
      </c>
      <c r="F148" s="713">
        <v>49046.134778</v>
      </c>
      <c r="G148" s="713">
        <v>49105.206632000001</v>
      </c>
      <c r="H148" s="713">
        <v>46933.373248999997</v>
      </c>
      <c r="I148" s="713">
        <v>44478.459160999999</v>
      </c>
      <c r="J148" s="713">
        <v>5.7354373660540858</v>
      </c>
      <c r="K148" s="713">
        <v>4.3167568740622499</v>
      </c>
      <c r="N148" s="556"/>
    </row>
    <row r="149" spans="1:14" ht="30" x14ac:dyDescent="0.2">
      <c r="A149" s="568" t="s">
        <v>123</v>
      </c>
      <c r="B149" s="711">
        <v>815.62944400000003</v>
      </c>
      <c r="C149" s="711">
        <v>915.99464079000006</v>
      </c>
      <c r="D149" s="711">
        <v>1193.377471</v>
      </c>
      <c r="E149" s="711">
        <v>1264.0714029800001</v>
      </c>
      <c r="F149" s="711">
        <v>2561.1762020000001</v>
      </c>
      <c r="G149" s="711">
        <v>2570.9480560000002</v>
      </c>
      <c r="H149" s="711">
        <v>1730.9778690000001</v>
      </c>
      <c r="I149" s="711">
        <v>1556.5612630000001</v>
      </c>
      <c r="J149" s="712">
        <v>115.43460627303901</v>
      </c>
      <c r="K149" s="712">
        <v>103.3863000095634</v>
      </c>
      <c r="N149" s="556"/>
    </row>
    <row r="150" spans="1:14" ht="30" x14ac:dyDescent="0.2">
      <c r="A150" s="568" t="s">
        <v>360</v>
      </c>
      <c r="B150" s="711">
        <v>153.48705200000001</v>
      </c>
      <c r="C150" s="711">
        <v>136.12268389000002</v>
      </c>
      <c r="D150" s="711">
        <v>199.85757799999999</v>
      </c>
      <c r="E150" s="711">
        <v>202.39222951999997</v>
      </c>
      <c r="F150" s="711">
        <v>235.76153600000001</v>
      </c>
      <c r="G150" s="711">
        <v>236.461536</v>
      </c>
      <c r="H150" s="711">
        <v>189.96910800000001</v>
      </c>
      <c r="I150" s="711">
        <v>178.62149199999999</v>
      </c>
      <c r="J150" s="712">
        <v>18.315021309824942</v>
      </c>
      <c r="K150" s="712">
        <v>16.833307563635174</v>
      </c>
      <c r="N150" s="556"/>
    </row>
    <row r="151" spans="1:14" ht="15" x14ac:dyDescent="0.2">
      <c r="A151" s="568" t="s">
        <v>128</v>
      </c>
      <c r="B151" s="711">
        <v>575.87308900000005</v>
      </c>
      <c r="C151" s="711">
        <v>630.54521492999993</v>
      </c>
      <c r="D151" s="711">
        <v>517.25063999999998</v>
      </c>
      <c r="E151" s="711">
        <v>534.42561499999999</v>
      </c>
      <c r="F151" s="711">
        <v>535.72308899999996</v>
      </c>
      <c r="G151" s="711">
        <v>535.72308899999996</v>
      </c>
      <c r="H151" s="711">
        <v>536.52308900000003</v>
      </c>
      <c r="I151" s="711">
        <v>536.52308900000003</v>
      </c>
      <c r="J151" s="712">
        <v>3.5712761998709226</v>
      </c>
      <c r="K151" s="712">
        <v>0.24277915645940595</v>
      </c>
      <c r="N151" s="556"/>
    </row>
    <row r="152" spans="1:14" ht="30" x14ac:dyDescent="0.2">
      <c r="A152" s="568" t="s">
        <v>361</v>
      </c>
      <c r="B152" s="711">
        <v>13.616002</v>
      </c>
      <c r="C152" s="711">
        <v>13.695487</v>
      </c>
      <c r="D152" s="711">
        <v>24.182452000000001</v>
      </c>
      <c r="E152" s="711">
        <v>24.219535</v>
      </c>
      <c r="F152" s="711">
        <v>34.274951999999999</v>
      </c>
      <c r="G152" s="711">
        <v>34.274951999999999</v>
      </c>
      <c r="H152" s="711">
        <v>49.274723999999999</v>
      </c>
      <c r="I152" s="711">
        <v>49.266981000000001</v>
      </c>
      <c r="J152" s="712">
        <v>41.734808364346179</v>
      </c>
      <c r="K152" s="712">
        <v>41.517795449004268</v>
      </c>
      <c r="N152" s="556"/>
    </row>
    <row r="153" spans="1:14" ht="30" x14ac:dyDescent="0.2">
      <c r="A153" s="568" t="s">
        <v>362</v>
      </c>
      <c r="B153" s="711">
        <v>137.844876</v>
      </c>
      <c r="C153" s="711">
        <v>195.93055767000001</v>
      </c>
      <c r="D153" s="711">
        <v>131.33305799999999</v>
      </c>
      <c r="E153" s="711">
        <v>399.48806542</v>
      </c>
      <c r="F153" s="711">
        <v>401.39097800000002</v>
      </c>
      <c r="G153" s="711">
        <v>401.39097800000002</v>
      </c>
      <c r="H153" s="711">
        <v>398.353656</v>
      </c>
      <c r="I153" s="711">
        <v>394.30336899999998</v>
      </c>
      <c r="J153" s="712">
        <v>205.62828895676824</v>
      </c>
      <c r="K153" s="712">
        <v>0.47633777945266331</v>
      </c>
      <c r="N153" s="556"/>
    </row>
    <row r="154" spans="1:14" ht="15" x14ac:dyDescent="0.2">
      <c r="A154" s="568" t="s">
        <v>583</v>
      </c>
      <c r="B154" s="711">
        <v>28978.450421000001</v>
      </c>
      <c r="C154" s="711">
        <v>29716.707249690004</v>
      </c>
      <c r="D154" s="711">
        <v>28816.356078000001</v>
      </c>
      <c r="E154" s="711">
        <v>28908.619498</v>
      </c>
      <c r="F154" s="711">
        <v>29518.841197000002</v>
      </c>
      <c r="G154" s="711">
        <v>29538.710059000001</v>
      </c>
      <c r="H154" s="711">
        <v>28641.620123000001</v>
      </c>
      <c r="I154" s="711">
        <v>27129.403549999999</v>
      </c>
      <c r="J154" s="712">
        <v>2.5067499132948541</v>
      </c>
      <c r="K154" s="712">
        <v>2.1795940862675707</v>
      </c>
      <c r="N154" s="556"/>
    </row>
    <row r="155" spans="1:14" ht="15" x14ac:dyDescent="0.2">
      <c r="A155" s="568" t="s">
        <v>584</v>
      </c>
      <c r="B155" s="711">
        <v>15075.078545</v>
      </c>
      <c r="C155" s="711">
        <v>15428.10163033</v>
      </c>
      <c r="D155" s="711">
        <v>15128.690640999999</v>
      </c>
      <c r="E155" s="711">
        <v>15153.985408049999</v>
      </c>
      <c r="F155" s="711">
        <v>15294.845878</v>
      </c>
      <c r="G155" s="711">
        <v>15318.547016</v>
      </c>
      <c r="H155" s="711">
        <v>14941.148723</v>
      </c>
      <c r="I155" s="711">
        <v>14188.515493999999</v>
      </c>
      <c r="J155" s="712">
        <v>1.2549425426512215</v>
      </c>
      <c r="K155" s="712">
        <v>1.0859295658459871</v>
      </c>
      <c r="N155" s="556"/>
    </row>
    <row r="156" spans="1:14" ht="30" x14ac:dyDescent="0.2">
      <c r="A156" s="568" t="s">
        <v>585</v>
      </c>
      <c r="B156" s="711">
        <v>426.48823900000002</v>
      </c>
      <c r="C156" s="711">
        <v>586.48520052000003</v>
      </c>
      <c r="D156" s="711">
        <v>430.53104100000002</v>
      </c>
      <c r="E156" s="711">
        <v>585.97047979000001</v>
      </c>
      <c r="F156" s="711">
        <v>464.120946</v>
      </c>
      <c r="G156" s="711">
        <v>469.15094599999998</v>
      </c>
      <c r="H156" s="711">
        <v>445.50595700000002</v>
      </c>
      <c r="I156" s="711">
        <v>445.26392299999998</v>
      </c>
      <c r="J156" s="712">
        <v>8.9702951290799007</v>
      </c>
      <c r="K156" s="712">
        <v>-19.936078321192184</v>
      </c>
      <c r="N156" s="556"/>
    </row>
    <row r="157" spans="1:14" ht="24" customHeight="1" x14ac:dyDescent="0.2">
      <c r="A157" s="571" t="s">
        <v>441</v>
      </c>
      <c r="B157" s="713">
        <v>7940.6896479999996</v>
      </c>
      <c r="C157" s="713">
        <v>8078.3812836300003</v>
      </c>
      <c r="D157" s="713">
        <v>8280.9639320000006</v>
      </c>
      <c r="E157" s="713">
        <v>8354.5170089999992</v>
      </c>
      <c r="F157" s="713">
        <v>8410.5291120000002</v>
      </c>
      <c r="G157" s="713">
        <v>8469.2381119999991</v>
      </c>
      <c r="H157" s="713">
        <v>8531.9150960000006</v>
      </c>
      <c r="I157" s="713">
        <v>8571.8476630000005</v>
      </c>
      <c r="J157" s="713">
        <v>2.2735780706935884</v>
      </c>
      <c r="K157" s="713">
        <v>1.3731626002606134</v>
      </c>
      <c r="N157" s="556"/>
    </row>
    <row r="158" spans="1:14" ht="30" x14ac:dyDescent="0.2">
      <c r="A158" s="568" t="s">
        <v>691</v>
      </c>
      <c r="B158" s="711">
        <v>297.55051500000002</v>
      </c>
      <c r="C158" s="711">
        <v>403.71434499999998</v>
      </c>
      <c r="D158" s="711">
        <v>299.19198599999999</v>
      </c>
      <c r="E158" s="711">
        <v>339.52778599999999</v>
      </c>
      <c r="F158" s="711">
        <v>312.71059000000002</v>
      </c>
      <c r="G158" s="711">
        <v>322.71059000000002</v>
      </c>
      <c r="H158" s="711">
        <v>304.66089899999997</v>
      </c>
      <c r="I158" s="711">
        <v>292.96190799999999</v>
      </c>
      <c r="J158" s="712">
        <v>7.860706536437803</v>
      </c>
      <c r="K158" s="712">
        <v>-4.953113321924107</v>
      </c>
      <c r="N158" s="556"/>
    </row>
    <row r="159" spans="1:14" ht="30" x14ac:dyDescent="0.2">
      <c r="A159" s="568" t="s">
        <v>546</v>
      </c>
      <c r="B159" s="711">
        <v>441.47022600000003</v>
      </c>
      <c r="C159" s="711">
        <v>461.25784352999995</v>
      </c>
      <c r="D159" s="711">
        <v>454.68075299999998</v>
      </c>
      <c r="E159" s="711">
        <v>458.821798</v>
      </c>
      <c r="F159" s="711">
        <v>464.10885500000001</v>
      </c>
      <c r="G159" s="711">
        <v>464.60885500000001</v>
      </c>
      <c r="H159" s="711">
        <v>482.54700100000002</v>
      </c>
      <c r="I159" s="711">
        <v>478.78473500000001</v>
      </c>
      <c r="J159" s="712">
        <v>2.1835324971409165</v>
      </c>
      <c r="K159" s="712">
        <v>1.261286413423619</v>
      </c>
      <c r="N159" s="556"/>
    </row>
    <row r="160" spans="1:14" ht="15" x14ac:dyDescent="0.2">
      <c r="A160" s="568" t="s">
        <v>132</v>
      </c>
      <c r="B160" s="711">
        <v>7201.6689070000002</v>
      </c>
      <c r="C160" s="711">
        <v>7213.4090951000007</v>
      </c>
      <c r="D160" s="711">
        <v>7527.0911930000002</v>
      </c>
      <c r="E160" s="711">
        <v>7556.1674249999996</v>
      </c>
      <c r="F160" s="711">
        <v>7633.7096670000001</v>
      </c>
      <c r="G160" s="711">
        <v>7681.9186669999999</v>
      </c>
      <c r="H160" s="711">
        <v>7744.7071960000003</v>
      </c>
      <c r="I160" s="711">
        <v>7800.1010200000001</v>
      </c>
      <c r="J160" s="712">
        <v>2.0569363387544115</v>
      </c>
      <c r="K160" s="712">
        <v>1.6642199004742224</v>
      </c>
      <c r="N160" s="556"/>
    </row>
    <row r="161" spans="1:14" ht="22.9" customHeight="1" x14ac:dyDescent="0.2">
      <c r="A161" s="571" t="s">
        <v>11</v>
      </c>
      <c r="B161" s="713">
        <v>32475.367928</v>
      </c>
      <c r="C161" s="713">
        <v>32568.2037045</v>
      </c>
      <c r="D161" s="713">
        <v>34082.428586000002</v>
      </c>
      <c r="E161" s="713">
        <v>34429.631773589994</v>
      </c>
      <c r="F161" s="713">
        <v>43316.509528000002</v>
      </c>
      <c r="G161" s="713">
        <v>41508.778588000001</v>
      </c>
      <c r="H161" s="713">
        <v>41375.408725000001</v>
      </c>
      <c r="I161" s="713">
        <v>41513.470701999999</v>
      </c>
      <c r="J161" s="713">
        <v>21.789380364316258</v>
      </c>
      <c r="K161" s="713">
        <v>20.561203968031478</v>
      </c>
      <c r="N161" s="556"/>
    </row>
    <row r="162" spans="1:14" ht="45" x14ac:dyDescent="0.2">
      <c r="A162" s="568" t="s">
        <v>717</v>
      </c>
      <c r="B162" s="711">
        <v>33.776825000000002</v>
      </c>
      <c r="C162" s="711">
        <v>430.23924112000003</v>
      </c>
      <c r="D162" s="711">
        <v>112.608356</v>
      </c>
      <c r="E162" s="711">
        <v>452.96963773000004</v>
      </c>
      <c r="F162" s="711">
        <v>177.232587</v>
      </c>
      <c r="G162" s="711">
        <v>179.132587</v>
      </c>
      <c r="H162" s="711">
        <v>176.07833500000001</v>
      </c>
      <c r="I162" s="711">
        <v>73.295766</v>
      </c>
      <c r="J162" s="712">
        <v>59.075750115737435</v>
      </c>
      <c r="K162" s="712">
        <v>-60.453731976893579</v>
      </c>
      <c r="N162" s="556"/>
    </row>
    <row r="163" spans="1:14" ht="15" x14ac:dyDescent="0.2">
      <c r="A163" s="568" t="s">
        <v>692</v>
      </c>
      <c r="B163" s="711">
        <v>121.131073</v>
      </c>
      <c r="C163" s="711">
        <v>123.34821100000001</v>
      </c>
      <c r="D163" s="711">
        <v>140.18301199999999</v>
      </c>
      <c r="E163" s="711">
        <v>140.24999399999999</v>
      </c>
      <c r="F163" s="711">
        <v>259.83941399999998</v>
      </c>
      <c r="G163" s="711">
        <v>272.33941399999998</v>
      </c>
      <c r="H163" s="711">
        <v>250.34660700000001</v>
      </c>
      <c r="I163" s="711">
        <v>223.17143999999999</v>
      </c>
      <c r="J163" s="712">
        <v>94.274192082561342</v>
      </c>
      <c r="K163" s="712">
        <v>94.18140866373227</v>
      </c>
      <c r="N163" s="556"/>
    </row>
    <row r="164" spans="1:14" ht="15" x14ac:dyDescent="0.2">
      <c r="A164" s="568" t="s">
        <v>136</v>
      </c>
      <c r="B164" s="711">
        <v>106.402749</v>
      </c>
      <c r="C164" s="711">
        <v>133.48834686000001</v>
      </c>
      <c r="D164" s="711">
        <v>126.183628</v>
      </c>
      <c r="E164" s="711">
        <v>127.239385</v>
      </c>
      <c r="F164" s="711">
        <v>135.640017</v>
      </c>
      <c r="G164" s="711">
        <v>136.10907700000001</v>
      </c>
      <c r="H164" s="711">
        <v>135.766425</v>
      </c>
      <c r="I164" s="711">
        <v>125.51760400000001</v>
      </c>
      <c r="J164" s="712">
        <v>7.8658770217004701</v>
      </c>
      <c r="K164" s="712">
        <v>6.9708699079298526</v>
      </c>
      <c r="N164" s="556"/>
    </row>
    <row r="165" spans="1:14" ht="30" x14ac:dyDescent="0.2">
      <c r="A165" s="568" t="s">
        <v>365</v>
      </c>
      <c r="B165" s="711">
        <v>665.37805600000002</v>
      </c>
      <c r="C165" s="711">
        <v>665.38005599999997</v>
      </c>
      <c r="D165" s="711">
        <v>653.45730300000002</v>
      </c>
      <c r="E165" s="711">
        <v>652.55730300000005</v>
      </c>
      <c r="F165" s="711">
        <v>653.45030299999996</v>
      </c>
      <c r="G165" s="711">
        <v>653.45030299999996</v>
      </c>
      <c r="H165" s="711">
        <v>653.44680300000005</v>
      </c>
      <c r="I165" s="711">
        <v>653.44330300000001</v>
      </c>
      <c r="J165" s="712">
        <v>-1.0712253069868893E-3</v>
      </c>
      <c r="K165" s="712">
        <v>0.13684621961849075</v>
      </c>
      <c r="N165" s="556"/>
    </row>
    <row r="166" spans="1:14" ht="60" x14ac:dyDescent="0.2">
      <c r="A166" s="568" t="s">
        <v>489</v>
      </c>
      <c r="B166" s="711">
        <v>31265.889692000001</v>
      </c>
      <c r="C166" s="711">
        <v>30935.694518520002</v>
      </c>
      <c r="D166" s="711">
        <v>32825.478174000003</v>
      </c>
      <c r="E166" s="711">
        <v>32827.148340860003</v>
      </c>
      <c r="F166" s="711">
        <v>41892.095924000001</v>
      </c>
      <c r="G166" s="711">
        <v>40069.495924000003</v>
      </c>
      <c r="H166" s="711">
        <v>39961.519271999998</v>
      </c>
      <c r="I166" s="711">
        <v>40239.791305999999</v>
      </c>
      <c r="J166" s="712">
        <v>22.068277913885041</v>
      </c>
      <c r="K166" s="712">
        <v>22.062067371613381</v>
      </c>
      <c r="N166" s="556"/>
    </row>
    <row r="167" spans="1:14" ht="15" x14ac:dyDescent="0.2">
      <c r="A167" s="568" t="s">
        <v>693</v>
      </c>
      <c r="B167" s="711">
        <v>261.12401</v>
      </c>
      <c r="C167" s="711">
        <v>257.50055800000001</v>
      </c>
      <c r="D167" s="711">
        <v>201.96961899999999</v>
      </c>
      <c r="E167" s="711">
        <v>201.96961899999999</v>
      </c>
      <c r="F167" s="711">
        <v>168.12401</v>
      </c>
      <c r="G167" s="711">
        <v>168.12401</v>
      </c>
      <c r="H167" s="711">
        <v>168.12401</v>
      </c>
      <c r="I167" s="711">
        <v>168.12401</v>
      </c>
      <c r="J167" s="712">
        <v>-16.757772365753681</v>
      </c>
      <c r="K167" s="712">
        <v>-16.757772365753681</v>
      </c>
      <c r="N167" s="556"/>
    </row>
    <row r="168" spans="1:14" ht="15" x14ac:dyDescent="0.2">
      <c r="A168" s="568" t="s">
        <v>694</v>
      </c>
      <c r="B168" s="711">
        <v>21.665523</v>
      </c>
      <c r="C168" s="711">
        <v>22.552772999999998</v>
      </c>
      <c r="D168" s="711">
        <v>22.548494000000002</v>
      </c>
      <c r="E168" s="711">
        <v>27.497494</v>
      </c>
      <c r="F168" s="711">
        <v>30.127272999999999</v>
      </c>
      <c r="G168" s="711">
        <v>30.127272999999999</v>
      </c>
      <c r="H168" s="711">
        <v>30.127272999999999</v>
      </c>
      <c r="I168" s="711">
        <v>30.127272999999999</v>
      </c>
      <c r="J168" s="712">
        <v>33.6110207626283</v>
      </c>
      <c r="K168" s="712">
        <v>9.5637042415574314</v>
      </c>
      <c r="N168" s="556"/>
    </row>
    <row r="169" spans="1:14" ht="22.9" customHeight="1" x14ac:dyDescent="0.2">
      <c r="A169" s="571" t="s">
        <v>10</v>
      </c>
      <c r="B169" s="713">
        <v>93652.629100999999</v>
      </c>
      <c r="C169" s="713">
        <v>92337.971510000003</v>
      </c>
      <c r="D169" s="713">
        <v>92183.839389000001</v>
      </c>
      <c r="E169" s="713">
        <v>91430.601471730013</v>
      </c>
      <c r="F169" s="713">
        <v>99814.195982999998</v>
      </c>
      <c r="G169" s="713">
        <v>96645.495983000001</v>
      </c>
      <c r="H169" s="713">
        <v>99885.301630000002</v>
      </c>
      <c r="I169" s="713">
        <v>100575.304875</v>
      </c>
      <c r="J169" s="713">
        <v>4.8399552715227827</v>
      </c>
      <c r="K169" s="713">
        <v>5.7036642298393048</v>
      </c>
      <c r="N169" s="556"/>
    </row>
    <row r="170" spans="1:14" ht="45" x14ac:dyDescent="0.2">
      <c r="A170" s="568" t="s">
        <v>139</v>
      </c>
      <c r="B170" s="711">
        <v>11534.741179000001</v>
      </c>
      <c r="C170" s="711">
        <v>11537.000413</v>
      </c>
      <c r="D170" s="711">
        <v>11463.788799</v>
      </c>
      <c r="E170" s="711">
        <v>11464.688799</v>
      </c>
      <c r="F170" s="711">
        <v>11524.602994000001</v>
      </c>
      <c r="G170" s="711">
        <v>11524.602994000001</v>
      </c>
      <c r="H170" s="711">
        <v>11525.602994000001</v>
      </c>
      <c r="I170" s="711">
        <v>11554.202993999999</v>
      </c>
      <c r="J170" s="712">
        <v>0.53048949231606457</v>
      </c>
      <c r="K170" s="712">
        <v>0.5225976565995154</v>
      </c>
      <c r="N170" s="556"/>
    </row>
    <row r="171" spans="1:14" ht="30" x14ac:dyDescent="0.2">
      <c r="A171" s="568" t="s">
        <v>367</v>
      </c>
      <c r="B171" s="711">
        <v>82117.887921999994</v>
      </c>
      <c r="C171" s="711">
        <v>80800.971097000001</v>
      </c>
      <c r="D171" s="711">
        <v>80720.050589999999</v>
      </c>
      <c r="E171" s="711">
        <v>79965.912672730017</v>
      </c>
      <c r="F171" s="711">
        <v>88289.592988999997</v>
      </c>
      <c r="G171" s="711">
        <v>85120.892989</v>
      </c>
      <c r="H171" s="711">
        <v>88359.698636000001</v>
      </c>
      <c r="I171" s="711">
        <v>89021.101880999995</v>
      </c>
      <c r="J171" s="712">
        <v>5.451981715612547</v>
      </c>
      <c r="K171" s="712">
        <v>6.4464721829254188</v>
      </c>
      <c r="N171" s="556"/>
    </row>
    <row r="172" spans="1:14" ht="24" customHeight="1" x14ac:dyDescent="0.2">
      <c r="A172" s="571" t="s">
        <v>9</v>
      </c>
      <c r="B172" s="713">
        <v>13279.753743520001</v>
      </c>
      <c r="C172" s="713">
        <v>14708.32692238</v>
      </c>
      <c r="D172" s="713">
        <v>13196.447311</v>
      </c>
      <c r="E172" s="713">
        <v>13061.67774836</v>
      </c>
      <c r="F172" s="713">
        <v>14710.058671999999</v>
      </c>
      <c r="G172" s="713">
        <v>14711.058671999999</v>
      </c>
      <c r="H172" s="713">
        <v>11065.457355</v>
      </c>
      <c r="I172" s="713">
        <v>10556.413638</v>
      </c>
      <c r="J172" s="713">
        <v>11.477417560235949</v>
      </c>
      <c r="K172" s="713">
        <v>12.627634484758985</v>
      </c>
      <c r="N172" s="556"/>
    </row>
    <row r="173" spans="1:14" ht="15" x14ac:dyDescent="0.2">
      <c r="A173" s="568" t="s">
        <v>490</v>
      </c>
      <c r="B173" s="711">
        <v>12484.987397000001</v>
      </c>
      <c r="C173" s="711">
        <v>13824.42985493</v>
      </c>
      <c r="D173" s="711">
        <v>12363.926348000001</v>
      </c>
      <c r="E173" s="711">
        <v>11968.54821913</v>
      </c>
      <c r="F173" s="711">
        <v>13918.044373999999</v>
      </c>
      <c r="G173" s="711">
        <v>13918.044373999999</v>
      </c>
      <c r="H173" s="711">
        <v>10285.473822</v>
      </c>
      <c r="I173" s="711">
        <v>9634.4212129999996</v>
      </c>
      <c r="J173" s="712">
        <v>12.569777449793634</v>
      </c>
      <c r="K173" s="712">
        <v>16.288493133645147</v>
      </c>
      <c r="N173" s="556"/>
    </row>
    <row r="174" spans="1:14" ht="45" x14ac:dyDescent="0.2">
      <c r="A174" s="568" t="s">
        <v>244</v>
      </c>
      <c r="B174" s="711">
        <v>92.937385000000006</v>
      </c>
      <c r="C174" s="711">
        <v>70.058276020000008</v>
      </c>
      <c r="D174" s="711">
        <v>81.751205999999996</v>
      </c>
      <c r="E174" s="711">
        <v>82.559756519999993</v>
      </c>
      <c r="F174" s="711">
        <v>31.616129999999998</v>
      </c>
      <c r="G174" s="711">
        <v>31.616129999999998</v>
      </c>
      <c r="H174" s="711">
        <v>30.539338000000001</v>
      </c>
      <c r="I174" s="711">
        <v>30.538954</v>
      </c>
      <c r="J174" s="712">
        <v>-61.326405386606773</v>
      </c>
      <c r="K174" s="712">
        <v>-61.705155958955579</v>
      </c>
      <c r="N174" s="556"/>
    </row>
    <row r="175" spans="1:14" ht="30" x14ac:dyDescent="0.2">
      <c r="A175" s="568" t="s">
        <v>369</v>
      </c>
      <c r="B175" s="711">
        <v>12.451445</v>
      </c>
      <c r="C175" s="711">
        <v>29.251115800000001</v>
      </c>
      <c r="D175" s="711">
        <v>47.536375</v>
      </c>
      <c r="E175" s="711">
        <v>49.929016689999997</v>
      </c>
      <c r="F175" s="711">
        <v>62.913055999999997</v>
      </c>
      <c r="G175" s="711">
        <v>63.913055999999997</v>
      </c>
      <c r="H175" s="711">
        <v>63.820900999999999</v>
      </c>
      <c r="I175" s="711">
        <v>63.596983000000002</v>
      </c>
      <c r="J175" s="712">
        <v>34.450841066446458</v>
      </c>
      <c r="K175" s="712">
        <v>28.007840404357069</v>
      </c>
      <c r="N175" s="556"/>
    </row>
    <row r="176" spans="1:14" ht="45" x14ac:dyDescent="0.2">
      <c r="A176" s="568" t="s">
        <v>586</v>
      </c>
      <c r="B176" s="711">
        <v>302.89856351999998</v>
      </c>
      <c r="C176" s="711">
        <v>343.23317030999999</v>
      </c>
      <c r="D176" s="711">
        <v>314.93025399999999</v>
      </c>
      <c r="E176" s="711">
        <v>339.64572810999999</v>
      </c>
      <c r="F176" s="711">
        <v>325.64376800000002</v>
      </c>
      <c r="G176" s="711">
        <v>325.64376800000002</v>
      </c>
      <c r="H176" s="711">
        <v>324.033478</v>
      </c>
      <c r="I176" s="711">
        <v>324.033478</v>
      </c>
      <c r="J176" s="712">
        <v>3.4018687833021062</v>
      </c>
      <c r="K176" s="712">
        <v>-4.1225191283622422</v>
      </c>
      <c r="N176" s="556"/>
    </row>
    <row r="177" spans="1:14" ht="30" x14ac:dyDescent="0.2">
      <c r="A177" s="568" t="s">
        <v>587</v>
      </c>
      <c r="B177" s="711">
        <v>374.201142</v>
      </c>
      <c r="C177" s="711">
        <v>408.45000100999999</v>
      </c>
      <c r="D177" s="711">
        <v>367.29377899999997</v>
      </c>
      <c r="E177" s="711">
        <v>587.71966225999995</v>
      </c>
      <c r="F177" s="711">
        <v>347.41922699999998</v>
      </c>
      <c r="G177" s="711">
        <v>347.41922699999998</v>
      </c>
      <c r="H177" s="711">
        <v>337.707942</v>
      </c>
      <c r="I177" s="711">
        <v>478.10794199999998</v>
      </c>
      <c r="J177" s="712">
        <v>-5.4110777629043412</v>
      </c>
      <c r="K177" s="712">
        <v>-40.886914406769328</v>
      </c>
      <c r="N177" s="556"/>
    </row>
    <row r="178" spans="1:14" ht="45" x14ac:dyDescent="0.2">
      <c r="A178" s="568" t="s">
        <v>588</v>
      </c>
      <c r="B178" s="711">
        <v>12.277811</v>
      </c>
      <c r="C178" s="711">
        <v>32.90450431</v>
      </c>
      <c r="D178" s="711">
        <v>21.009349</v>
      </c>
      <c r="E178" s="711">
        <v>33.275365649999998</v>
      </c>
      <c r="F178" s="711">
        <v>24.422117</v>
      </c>
      <c r="G178" s="711">
        <v>24.422117</v>
      </c>
      <c r="H178" s="711">
        <v>23.881874</v>
      </c>
      <c r="I178" s="711">
        <v>25.715067999999999</v>
      </c>
      <c r="J178" s="712">
        <v>16.244044496571505</v>
      </c>
      <c r="K178" s="712">
        <v>-26.606014620909207</v>
      </c>
      <c r="N178" s="556"/>
    </row>
    <row r="179" spans="1:14" ht="22.9" customHeight="1" x14ac:dyDescent="0.2">
      <c r="A179" s="571" t="s">
        <v>8</v>
      </c>
      <c r="B179" s="713">
        <v>3189.7524659999999</v>
      </c>
      <c r="C179" s="713">
        <v>4804.150606950001</v>
      </c>
      <c r="D179" s="713">
        <v>3730.3286029999999</v>
      </c>
      <c r="E179" s="713">
        <v>3920.1499558299997</v>
      </c>
      <c r="F179" s="713">
        <v>3566.7534329999999</v>
      </c>
      <c r="G179" s="713">
        <v>3584.1873479999999</v>
      </c>
      <c r="H179" s="713">
        <v>3031.0062840000001</v>
      </c>
      <c r="I179" s="713">
        <v>2922.0415469999998</v>
      </c>
      <c r="J179" s="713">
        <v>-3.9176509780524498</v>
      </c>
      <c r="K179" s="713">
        <v>-8.5701468468153905</v>
      </c>
      <c r="N179" s="556"/>
    </row>
    <row r="180" spans="1:14" ht="45" x14ac:dyDescent="0.2">
      <c r="A180" s="568" t="s">
        <v>589</v>
      </c>
      <c r="B180" s="711">
        <v>2095.2527169999998</v>
      </c>
      <c r="C180" s="711">
        <v>3749.8206180000006</v>
      </c>
      <c r="D180" s="711">
        <v>2635.9291250000001</v>
      </c>
      <c r="E180" s="711">
        <v>2858.8874729999998</v>
      </c>
      <c r="F180" s="711">
        <v>2471.0044029999999</v>
      </c>
      <c r="G180" s="711">
        <v>2488.438318</v>
      </c>
      <c r="H180" s="711">
        <v>1936.945011</v>
      </c>
      <c r="I180" s="711">
        <v>1828.4209149999999</v>
      </c>
      <c r="J180" s="712">
        <v>-5.5954010903081439</v>
      </c>
      <c r="K180" s="712">
        <v>-12.957808185827815</v>
      </c>
      <c r="N180" s="556"/>
    </row>
    <row r="181" spans="1:14" ht="30" x14ac:dyDescent="0.2">
      <c r="A181" s="568" t="s">
        <v>245</v>
      </c>
      <c r="B181" s="711">
        <v>6.0997490000000001</v>
      </c>
      <c r="C181" s="711">
        <v>15.367027949999999</v>
      </c>
      <c r="D181" s="711">
        <v>5.9994779999999999</v>
      </c>
      <c r="E181" s="711">
        <v>6.301779830000001</v>
      </c>
      <c r="F181" s="711">
        <v>7.34903</v>
      </c>
      <c r="G181" s="711">
        <v>7.34903</v>
      </c>
      <c r="H181" s="711">
        <v>5.6612730000000004</v>
      </c>
      <c r="I181" s="711">
        <v>5.2206320000000002</v>
      </c>
      <c r="J181" s="712">
        <v>22.494490353994138</v>
      </c>
      <c r="K181" s="712">
        <v>16.618323683961506</v>
      </c>
      <c r="N181" s="556"/>
    </row>
    <row r="182" spans="1:14" ht="15" x14ac:dyDescent="0.2">
      <c r="A182" s="568" t="s">
        <v>145</v>
      </c>
      <c r="B182" s="711">
        <v>1088.4000000000001</v>
      </c>
      <c r="C182" s="711">
        <v>1038.962961</v>
      </c>
      <c r="D182" s="711">
        <v>1088.4000000000001</v>
      </c>
      <c r="E182" s="711">
        <v>1054.960703</v>
      </c>
      <c r="F182" s="711">
        <v>1088.4000000000001</v>
      </c>
      <c r="G182" s="711">
        <v>1088.4000000000001</v>
      </c>
      <c r="H182" s="711">
        <v>1088.4000000000001</v>
      </c>
      <c r="I182" s="711">
        <v>1088.4000000000001</v>
      </c>
      <c r="J182" s="712">
        <v>0</v>
      </c>
      <c r="K182" s="712">
        <v>3.1697196781746158</v>
      </c>
      <c r="N182" s="556"/>
    </row>
    <row r="183" spans="1:14" ht="22.15" customHeight="1" x14ac:dyDescent="0.2">
      <c r="A183" s="571" t="s">
        <v>7</v>
      </c>
      <c r="B183" s="713">
        <v>2621.3200849999998</v>
      </c>
      <c r="C183" s="713">
        <v>3277.7388120000001</v>
      </c>
      <c r="D183" s="713">
        <v>2889.617945</v>
      </c>
      <c r="E183" s="713">
        <v>3112.0198030000001</v>
      </c>
      <c r="F183" s="713">
        <v>2164.982242</v>
      </c>
      <c r="G183" s="713">
        <v>1329.982242</v>
      </c>
      <c r="H183" s="713">
        <v>3085.967975</v>
      </c>
      <c r="I183" s="713">
        <v>4495.9679749999996</v>
      </c>
      <c r="J183" s="713">
        <v>-53.973768597979827</v>
      </c>
      <c r="K183" s="713">
        <v>-57.263053380383653</v>
      </c>
      <c r="N183" s="556"/>
    </row>
    <row r="184" spans="1:14" ht="45" x14ac:dyDescent="0.2">
      <c r="A184" s="568" t="s">
        <v>494</v>
      </c>
      <c r="B184" s="711">
        <v>2621.3200849999998</v>
      </c>
      <c r="C184" s="711">
        <v>3277.7388120000001</v>
      </c>
      <c r="D184" s="711">
        <v>2889.617945</v>
      </c>
      <c r="E184" s="711">
        <v>3112.0198030000001</v>
      </c>
      <c r="F184" s="711">
        <v>2164.982242</v>
      </c>
      <c r="G184" s="711">
        <v>1329.982242</v>
      </c>
      <c r="H184" s="711">
        <v>3085.967975</v>
      </c>
      <c r="I184" s="711">
        <v>4495.9679749999996</v>
      </c>
      <c r="J184" s="712">
        <v>-53.973768597979827</v>
      </c>
      <c r="K184" s="712">
        <v>-57.263053380383653</v>
      </c>
      <c r="N184" s="556"/>
    </row>
    <row r="185" spans="1:14" ht="36" customHeight="1" x14ac:dyDescent="0.2">
      <c r="A185" s="571" t="s">
        <v>553</v>
      </c>
      <c r="B185" s="713">
        <v>88292.560937000002</v>
      </c>
      <c r="C185" s="713">
        <v>109302.21250764</v>
      </c>
      <c r="D185" s="713">
        <v>92061.470069000003</v>
      </c>
      <c r="E185" s="713">
        <v>92045.004574999999</v>
      </c>
      <c r="F185" s="713">
        <v>94080.410474999997</v>
      </c>
      <c r="G185" s="713">
        <v>94080.762432000003</v>
      </c>
      <c r="H185" s="713">
        <v>90275.770132999998</v>
      </c>
      <c r="I185" s="713">
        <v>87608.160871</v>
      </c>
      <c r="J185" s="713">
        <v>2.1934174649682774</v>
      </c>
      <c r="K185" s="713">
        <v>2.2116983603832807</v>
      </c>
      <c r="N185" s="556"/>
    </row>
    <row r="186" spans="1:14" ht="30" x14ac:dyDescent="0.2">
      <c r="A186" s="568" t="s">
        <v>718</v>
      </c>
      <c r="B186" s="711">
        <v>1202.868872</v>
      </c>
      <c r="C186" s="711">
        <v>1446.5258263800001</v>
      </c>
      <c r="D186" s="711">
        <v>856.49273400000004</v>
      </c>
      <c r="E186" s="711">
        <v>985.46932000000004</v>
      </c>
      <c r="F186" s="711">
        <v>886.50519699999995</v>
      </c>
      <c r="G186" s="711">
        <v>902.51729599999999</v>
      </c>
      <c r="H186" s="711">
        <v>911.647156</v>
      </c>
      <c r="I186" s="711">
        <v>893.53248199999996</v>
      </c>
      <c r="J186" s="712">
        <v>5.3736079914018262</v>
      </c>
      <c r="K186" s="712">
        <v>-8.4175146112108337</v>
      </c>
      <c r="N186" s="556"/>
    </row>
    <row r="187" spans="1:14" ht="30" x14ac:dyDescent="0.2">
      <c r="A187" s="568" t="s">
        <v>148</v>
      </c>
      <c r="B187" s="711">
        <v>2738.3320960000001</v>
      </c>
      <c r="C187" s="711">
        <v>3079.6903470000002</v>
      </c>
      <c r="D187" s="711">
        <v>2835.1726060000001</v>
      </c>
      <c r="E187" s="711">
        <v>2995.526891</v>
      </c>
      <c r="F187" s="711">
        <v>2842.2221209999998</v>
      </c>
      <c r="G187" s="711">
        <v>2842.2221209999998</v>
      </c>
      <c r="H187" s="711">
        <v>2797.4080330000002</v>
      </c>
      <c r="I187" s="711">
        <v>2759.5400199999999</v>
      </c>
      <c r="J187" s="712">
        <v>0.24864500260339639</v>
      </c>
      <c r="K187" s="712">
        <v>-5.1177898105539015</v>
      </c>
      <c r="N187" s="556"/>
    </row>
    <row r="188" spans="1:14" ht="15" x14ac:dyDescent="0.2">
      <c r="A188" s="568" t="s">
        <v>149</v>
      </c>
      <c r="B188" s="711">
        <v>185.31696299999999</v>
      </c>
      <c r="C188" s="711">
        <v>20553.683862789996</v>
      </c>
      <c r="D188" s="711">
        <v>2680.7274649999999</v>
      </c>
      <c r="E188" s="711">
        <v>2686.8999880000001</v>
      </c>
      <c r="F188" s="711">
        <v>2656.5746119999999</v>
      </c>
      <c r="G188" s="711">
        <v>2656.9979320000002</v>
      </c>
      <c r="H188" s="711">
        <v>627.06681300000002</v>
      </c>
      <c r="I188" s="711">
        <v>583.89402199999995</v>
      </c>
      <c r="J188" s="712">
        <v>-0.88519005791584959</v>
      </c>
      <c r="K188" s="712">
        <v>-1.1128831044529335</v>
      </c>
      <c r="N188" s="556"/>
    </row>
    <row r="189" spans="1:14" ht="30" x14ac:dyDescent="0.2">
      <c r="A189" s="568" t="s">
        <v>150</v>
      </c>
      <c r="B189" s="711">
        <v>72447.391187000001</v>
      </c>
      <c r="C189" s="711">
        <v>72287.804271999994</v>
      </c>
      <c r="D189" s="711">
        <v>73393.028437000001</v>
      </c>
      <c r="E189" s="711">
        <v>73370.094079000002</v>
      </c>
      <c r="F189" s="711">
        <v>73254.910870000007</v>
      </c>
      <c r="G189" s="711">
        <v>73257.410870000007</v>
      </c>
      <c r="H189" s="711">
        <v>72324.910870000007</v>
      </c>
      <c r="I189" s="711">
        <v>69196.010869999998</v>
      </c>
      <c r="J189" s="712">
        <v>-0.18478262838875992</v>
      </c>
      <c r="K189" s="712">
        <v>-0.15358193336739134</v>
      </c>
      <c r="N189" s="556"/>
    </row>
    <row r="190" spans="1:14" ht="30" x14ac:dyDescent="0.2">
      <c r="A190" s="568" t="s">
        <v>590</v>
      </c>
      <c r="B190" s="711">
        <v>177.53445400000001</v>
      </c>
      <c r="C190" s="711">
        <v>324.48587641999995</v>
      </c>
      <c r="D190" s="711">
        <v>97.117216999999997</v>
      </c>
      <c r="E190" s="711">
        <v>110.02480199999999</v>
      </c>
      <c r="F190" s="711">
        <v>146.251385</v>
      </c>
      <c r="G190" s="711">
        <v>147.73712599999999</v>
      </c>
      <c r="H190" s="711">
        <v>111.463284</v>
      </c>
      <c r="I190" s="711">
        <v>110.82893300000001</v>
      </c>
      <c r="J190" s="712">
        <v>52.122487200184082</v>
      </c>
      <c r="K190" s="712">
        <v>34.276202560219104</v>
      </c>
      <c r="N190" s="556"/>
    </row>
    <row r="191" spans="1:14" ht="30" x14ac:dyDescent="0.2">
      <c r="A191" s="568" t="s">
        <v>376</v>
      </c>
      <c r="B191" s="711">
        <v>788.06312500000001</v>
      </c>
      <c r="C191" s="711">
        <v>856.4360817999999</v>
      </c>
      <c r="D191" s="711">
        <v>655.82396100000005</v>
      </c>
      <c r="E191" s="711">
        <v>1215.1014520000001</v>
      </c>
      <c r="F191" s="711">
        <v>600.53141600000004</v>
      </c>
      <c r="G191" s="711">
        <v>567.75923899999998</v>
      </c>
      <c r="H191" s="711">
        <v>479.95281899999998</v>
      </c>
      <c r="I191" s="711">
        <v>570.276161</v>
      </c>
      <c r="J191" s="712">
        <v>-13.428103765180992</v>
      </c>
      <c r="K191" s="712">
        <v>-53.274746066223948</v>
      </c>
      <c r="N191" s="556"/>
    </row>
    <row r="192" spans="1:14" ht="45" x14ac:dyDescent="0.2">
      <c r="A192" s="568" t="s">
        <v>719</v>
      </c>
      <c r="B192" s="711">
        <v>185.90588399999999</v>
      </c>
      <c r="C192" s="711">
        <v>229.45077669999998</v>
      </c>
      <c r="D192" s="711">
        <v>196.892595</v>
      </c>
      <c r="E192" s="711">
        <v>204.68825699999999</v>
      </c>
      <c r="F192" s="711">
        <v>182.98759200000001</v>
      </c>
      <c r="G192" s="711">
        <v>191.800566</v>
      </c>
      <c r="H192" s="711">
        <v>181.08451400000001</v>
      </c>
      <c r="I192" s="711">
        <v>174.43596099999999</v>
      </c>
      <c r="J192" s="712">
        <v>-2.5861962965138474</v>
      </c>
      <c r="K192" s="712">
        <v>-6.2962532335208721</v>
      </c>
      <c r="N192" s="556"/>
    </row>
    <row r="193" spans="1:14" ht="15" x14ac:dyDescent="0.2">
      <c r="A193" s="568" t="s">
        <v>591</v>
      </c>
      <c r="B193" s="711">
        <v>128.314539</v>
      </c>
      <c r="C193" s="711">
        <v>127.697356</v>
      </c>
      <c r="D193" s="711">
        <v>125.813211</v>
      </c>
      <c r="E193" s="711">
        <v>182.57774800000001</v>
      </c>
      <c r="F193" s="711">
        <v>129.56190699999999</v>
      </c>
      <c r="G193" s="711">
        <v>129.56190699999999</v>
      </c>
      <c r="H193" s="711">
        <v>129.56190699999999</v>
      </c>
      <c r="I193" s="711">
        <v>129.56190699999999</v>
      </c>
      <c r="J193" s="712">
        <v>2.9795726300952481</v>
      </c>
      <c r="K193" s="712">
        <v>-29.037405478349982</v>
      </c>
      <c r="N193" s="556"/>
    </row>
    <row r="194" spans="1:14" ht="30" x14ac:dyDescent="0.2">
      <c r="A194" s="568" t="s">
        <v>592</v>
      </c>
      <c r="B194" s="711">
        <v>6576.0164409999998</v>
      </c>
      <c r="C194" s="711">
        <v>7333.3162615500005</v>
      </c>
      <c r="D194" s="711">
        <v>6958.0101199999999</v>
      </c>
      <c r="E194" s="711">
        <v>6932.2223160000003</v>
      </c>
      <c r="F194" s="711">
        <v>6675.1675690000002</v>
      </c>
      <c r="G194" s="711">
        <v>6675.1675690000002</v>
      </c>
      <c r="H194" s="711">
        <v>6802.5126120000004</v>
      </c>
      <c r="I194" s="711">
        <v>6879.910997</v>
      </c>
      <c r="J194" s="712">
        <v>-4.064991946289382</v>
      </c>
      <c r="K194" s="712">
        <v>-3.7081145884012159</v>
      </c>
      <c r="N194" s="556"/>
    </row>
    <row r="195" spans="1:14" ht="15" x14ac:dyDescent="0.2">
      <c r="A195" s="568" t="s">
        <v>593</v>
      </c>
      <c r="B195" s="711">
        <v>262.61737599999998</v>
      </c>
      <c r="C195" s="711">
        <v>262.73184700000002</v>
      </c>
      <c r="D195" s="711">
        <v>262.39172300000001</v>
      </c>
      <c r="E195" s="711">
        <v>262.399722</v>
      </c>
      <c r="F195" s="711">
        <v>305.69780600000001</v>
      </c>
      <c r="G195" s="711">
        <v>309.587806</v>
      </c>
      <c r="H195" s="711">
        <v>310.162125</v>
      </c>
      <c r="I195" s="711">
        <v>310.16951799999998</v>
      </c>
      <c r="J195" s="712">
        <v>17.986879487048441</v>
      </c>
      <c r="K195" s="712">
        <v>17.983282771923072</v>
      </c>
      <c r="N195" s="556"/>
    </row>
    <row r="196" spans="1:14" ht="15" x14ac:dyDescent="0.2">
      <c r="A196" s="568" t="s">
        <v>594</v>
      </c>
      <c r="B196" s="711">
        <v>3600.2</v>
      </c>
      <c r="C196" s="711">
        <v>2800.39</v>
      </c>
      <c r="D196" s="711">
        <v>4000</v>
      </c>
      <c r="E196" s="711">
        <v>3100</v>
      </c>
      <c r="F196" s="711">
        <v>6400</v>
      </c>
      <c r="G196" s="711">
        <v>6400</v>
      </c>
      <c r="H196" s="711">
        <v>5600</v>
      </c>
      <c r="I196" s="711">
        <v>6000</v>
      </c>
      <c r="J196" s="712">
        <v>60</v>
      </c>
      <c r="K196" s="712">
        <v>106.45161290322579</v>
      </c>
      <c r="N196" s="556"/>
    </row>
    <row r="197" spans="1:14" ht="21" customHeight="1" x14ac:dyDescent="0.2">
      <c r="A197" s="571" t="s">
        <v>5</v>
      </c>
      <c r="B197" s="713">
        <v>787.23540400000002</v>
      </c>
      <c r="C197" s="713">
        <v>1012.769799</v>
      </c>
      <c r="D197" s="713">
        <v>811.84752700000001</v>
      </c>
      <c r="E197" s="713">
        <v>833.87342100000001</v>
      </c>
      <c r="F197" s="713">
        <v>747.61302499999999</v>
      </c>
      <c r="G197" s="713">
        <v>798.58297500000003</v>
      </c>
      <c r="H197" s="713">
        <v>710.31942000000004</v>
      </c>
      <c r="I197" s="713">
        <v>655.39133300000003</v>
      </c>
      <c r="J197" s="713">
        <v>-1.6338723170120488</v>
      </c>
      <c r="K197" s="713">
        <v>-4.2321106670696906</v>
      </c>
      <c r="N197" s="556"/>
    </row>
    <row r="198" spans="1:14" ht="15" x14ac:dyDescent="0.2">
      <c r="A198" s="568" t="s">
        <v>151</v>
      </c>
      <c r="B198" s="711">
        <v>669.47295099999997</v>
      </c>
      <c r="C198" s="711">
        <v>703.86855800000001</v>
      </c>
      <c r="D198" s="711">
        <v>623.14658899999995</v>
      </c>
      <c r="E198" s="711">
        <v>645.17248300000006</v>
      </c>
      <c r="F198" s="711">
        <v>560.41896099999997</v>
      </c>
      <c r="G198" s="711">
        <v>561.18891099999996</v>
      </c>
      <c r="H198" s="711">
        <v>528.57977000000005</v>
      </c>
      <c r="I198" s="711">
        <v>514.51529400000004</v>
      </c>
      <c r="J198" s="712">
        <v>-9.9427131743474888</v>
      </c>
      <c r="K198" s="712">
        <v>-13.017227828670443</v>
      </c>
      <c r="N198" s="556"/>
    </row>
    <row r="199" spans="1:14" ht="15" x14ac:dyDescent="0.2">
      <c r="A199" s="568" t="s">
        <v>152</v>
      </c>
      <c r="B199" s="711">
        <v>117.76245299999999</v>
      </c>
      <c r="C199" s="711">
        <v>308.90124100000003</v>
      </c>
      <c r="D199" s="711">
        <v>188.70093800000001</v>
      </c>
      <c r="E199" s="711">
        <v>188.70093800000001</v>
      </c>
      <c r="F199" s="711">
        <v>187.194064</v>
      </c>
      <c r="G199" s="711">
        <v>237.39406399999999</v>
      </c>
      <c r="H199" s="711">
        <v>181.73965000000001</v>
      </c>
      <c r="I199" s="711">
        <v>140.87603899999999</v>
      </c>
      <c r="J199" s="712">
        <v>25.80439001315402</v>
      </c>
      <c r="K199" s="712">
        <v>25.80439001315402</v>
      </c>
      <c r="N199" s="556"/>
    </row>
    <row r="200" spans="1:14" ht="22.15" customHeight="1" x14ac:dyDescent="0.2">
      <c r="A200" s="571" t="s">
        <v>4</v>
      </c>
      <c r="B200" s="713">
        <v>55.805934999999998</v>
      </c>
      <c r="C200" s="713">
        <v>124.08870408</v>
      </c>
      <c r="D200" s="713">
        <v>56.899749</v>
      </c>
      <c r="E200" s="713">
        <v>47.982054670000004</v>
      </c>
      <c r="F200" s="713">
        <v>51.426746000000001</v>
      </c>
      <c r="G200" s="713">
        <v>51.426746000000001</v>
      </c>
      <c r="H200" s="713">
        <v>44.310344999999998</v>
      </c>
      <c r="I200" s="713">
        <v>44.309372000000003</v>
      </c>
      <c r="J200" s="713">
        <v>-9.6186768767644253</v>
      </c>
      <c r="K200" s="713">
        <v>7.1791242657095751</v>
      </c>
      <c r="N200" s="556"/>
    </row>
    <row r="201" spans="1:14" ht="15" x14ac:dyDescent="0.2">
      <c r="A201" s="568" t="s">
        <v>153</v>
      </c>
      <c r="B201" s="711">
        <v>55.805934999999998</v>
      </c>
      <c r="C201" s="711">
        <v>124.08870408</v>
      </c>
      <c r="D201" s="711">
        <v>56.899749</v>
      </c>
      <c r="E201" s="711">
        <v>47.982054670000004</v>
      </c>
      <c r="F201" s="711">
        <v>51.426746000000001</v>
      </c>
      <c r="G201" s="711">
        <v>51.426746000000001</v>
      </c>
      <c r="H201" s="711">
        <v>44.310344999999998</v>
      </c>
      <c r="I201" s="711">
        <v>44.309372000000003</v>
      </c>
      <c r="J201" s="712">
        <v>-9.6186768767644253</v>
      </c>
      <c r="K201" s="712">
        <v>7.1791242657095751</v>
      </c>
      <c r="N201" s="556"/>
    </row>
    <row r="202" spans="1:14" ht="39" customHeight="1" x14ac:dyDescent="0.2">
      <c r="A202" s="571" t="s">
        <v>3</v>
      </c>
      <c r="B202" s="713">
        <v>2628.9956034800002</v>
      </c>
      <c r="C202" s="713">
        <v>3065.3742531799994</v>
      </c>
      <c r="D202" s="713">
        <v>3284.6158770000002</v>
      </c>
      <c r="E202" s="713">
        <v>4628.0023271299997</v>
      </c>
      <c r="F202" s="713">
        <v>3288.2671460000001</v>
      </c>
      <c r="G202" s="713">
        <v>3307.8771000000002</v>
      </c>
      <c r="H202" s="713">
        <v>2995.6252140000001</v>
      </c>
      <c r="I202" s="713">
        <v>3069.1537499999999</v>
      </c>
      <c r="J202" s="713">
        <v>0.70818701093431002</v>
      </c>
      <c r="K202" s="713">
        <v>-28.524731273172449</v>
      </c>
      <c r="N202" s="556"/>
    </row>
    <row r="203" spans="1:14" ht="15" x14ac:dyDescent="0.2">
      <c r="A203" s="568" t="s">
        <v>155</v>
      </c>
      <c r="B203" s="711">
        <v>202.509625</v>
      </c>
      <c r="C203" s="711">
        <v>215.25737442000002</v>
      </c>
      <c r="D203" s="711">
        <v>328.95886200000001</v>
      </c>
      <c r="E203" s="711">
        <v>799.84600151999985</v>
      </c>
      <c r="F203" s="711">
        <v>402.15114199999999</v>
      </c>
      <c r="G203" s="711">
        <v>401.57928399999997</v>
      </c>
      <c r="H203" s="711">
        <v>353.34198199999997</v>
      </c>
      <c r="I203" s="711">
        <v>404.97866099999999</v>
      </c>
      <c r="J203" s="712">
        <v>22.075836947660648</v>
      </c>
      <c r="K203" s="712">
        <v>-49.792924733404618</v>
      </c>
      <c r="N203" s="556"/>
    </row>
    <row r="204" spans="1:14" ht="30" x14ac:dyDescent="0.2">
      <c r="A204" s="568" t="s">
        <v>720</v>
      </c>
      <c r="B204" s="711">
        <v>1383.16245448</v>
      </c>
      <c r="C204" s="711">
        <v>1488.9330415699997</v>
      </c>
      <c r="D204" s="711">
        <v>1872.6150540000001</v>
      </c>
      <c r="E204" s="711">
        <v>2060.6633876100004</v>
      </c>
      <c r="F204" s="711">
        <v>1727.6590880000001</v>
      </c>
      <c r="G204" s="711">
        <v>1744.148948</v>
      </c>
      <c r="H204" s="711">
        <v>1611.132912</v>
      </c>
      <c r="I204" s="711">
        <v>1628.60068</v>
      </c>
      <c r="J204" s="712">
        <v>-6.860251695915295</v>
      </c>
      <c r="K204" s="712">
        <v>-15.359832251743953</v>
      </c>
      <c r="N204" s="556"/>
    </row>
    <row r="205" spans="1:14" ht="45" x14ac:dyDescent="0.2">
      <c r="A205" s="568" t="s">
        <v>721</v>
      </c>
      <c r="B205" s="711">
        <v>350.23487</v>
      </c>
      <c r="C205" s="711">
        <v>541.11539600000003</v>
      </c>
      <c r="D205" s="711">
        <v>350.13373999999999</v>
      </c>
      <c r="E205" s="711">
        <v>956.33651399999997</v>
      </c>
      <c r="F205" s="711">
        <v>428.17075399999999</v>
      </c>
      <c r="G205" s="711">
        <v>430.07856900000002</v>
      </c>
      <c r="H205" s="711">
        <v>340.381775</v>
      </c>
      <c r="I205" s="711">
        <v>345.33651400000002</v>
      </c>
      <c r="J205" s="712">
        <v>22.83265503061773</v>
      </c>
      <c r="K205" s="712">
        <v>-55.028532038252798</v>
      </c>
      <c r="N205" s="556"/>
    </row>
    <row r="206" spans="1:14" ht="45" x14ac:dyDescent="0.2">
      <c r="A206" s="568" t="s">
        <v>378</v>
      </c>
      <c r="B206" s="711">
        <v>131.24445399999999</v>
      </c>
      <c r="C206" s="711">
        <v>183.39733344999999</v>
      </c>
      <c r="D206" s="711">
        <v>155.77563599999999</v>
      </c>
      <c r="E206" s="711">
        <v>158.032467</v>
      </c>
      <c r="F206" s="711">
        <v>141.56724500000001</v>
      </c>
      <c r="G206" s="711">
        <v>142.939502</v>
      </c>
      <c r="H206" s="711">
        <v>134.97995800000001</v>
      </c>
      <c r="I206" s="711">
        <v>134.56734</v>
      </c>
      <c r="J206" s="712">
        <v>-8.2401422517703509</v>
      </c>
      <c r="K206" s="712">
        <v>-9.5505469771600815</v>
      </c>
      <c r="N206" s="556"/>
    </row>
    <row r="207" spans="1:14" ht="30" x14ac:dyDescent="0.2">
      <c r="A207" s="568" t="s">
        <v>595</v>
      </c>
      <c r="B207" s="711">
        <v>446.03231599999998</v>
      </c>
      <c r="C207" s="711">
        <v>446.325873</v>
      </c>
      <c r="D207" s="711">
        <v>452.23663099999999</v>
      </c>
      <c r="E207" s="711">
        <v>447.709317</v>
      </c>
      <c r="F207" s="711">
        <v>458.55910699999998</v>
      </c>
      <c r="G207" s="711">
        <v>458.55910699999998</v>
      </c>
      <c r="H207" s="711">
        <v>462.42910699999999</v>
      </c>
      <c r="I207" s="711">
        <v>462.42910699999999</v>
      </c>
      <c r="J207" s="712">
        <v>1.3980459712030751</v>
      </c>
      <c r="K207" s="712">
        <v>2.4234005387026514</v>
      </c>
      <c r="N207" s="556"/>
    </row>
    <row r="208" spans="1:14" ht="45" x14ac:dyDescent="0.2">
      <c r="A208" s="568" t="s">
        <v>596</v>
      </c>
      <c r="B208" s="711">
        <v>115.81188400000001</v>
      </c>
      <c r="C208" s="711">
        <v>190.34523474000002</v>
      </c>
      <c r="D208" s="711">
        <v>124.895954</v>
      </c>
      <c r="E208" s="711">
        <v>205.41463999999999</v>
      </c>
      <c r="F208" s="711">
        <v>130.15980999999999</v>
      </c>
      <c r="G208" s="711">
        <v>130.57168999999999</v>
      </c>
      <c r="H208" s="711">
        <v>93.359480000000005</v>
      </c>
      <c r="I208" s="711">
        <v>93.241448000000005</v>
      </c>
      <c r="J208" s="712">
        <v>4.5443713893245814</v>
      </c>
      <c r="K208" s="712">
        <v>-36.435061298454677</v>
      </c>
      <c r="N208" s="556"/>
    </row>
    <row r="209" spans="1:14" ht="21" customHeight="1" x14ac:dyDescent="0.2">
      <c r="A209" s="571" t="s">
        <v>2</v>
      </c>
      <c r="B209" s="713">
        <v>19447.781891999999</v>
      </c>
      <c r="C209" s="713">
        <v>4389.3616840000004</v>
      </c>
      <c r="D209" s="713">
        <v>18977.777074000001</v>
      </c>
      <c r="E209" s="713">
        <v>14801.161308999999</v>
      </c>
      <c r="F209" s="713">
        <v>21472.174396999999</v>
      </c>
      <c r="G209" s="713">
        <v>18498.121655999999</v>
      </c>
      <c r="H209" s="713">
        <v>20997.063826000001</v>
      </c>
      <c r="I209" s="713">
        <v>23056.595367999998</v>
      </c>
      <c r="J209" s="713">
        <v>-2.5274583852981465</v>
      </c>
      <c r="K209" s="713">
        <v>24.977501898800497</v>
      </c>
      <c r="N209" s="556"/>
    </row>
    <row r="210" spans="1:14" ht="15" x14ac:dyDescent="0.2">
      <c r="A210" s="568" t="s">
        <v>157</v>
      </c>
      <c r="B210" s="711">
        <v>7312.263962</v>
      </c>
      <c r="C210" s="711">
        <v>3142.8368500000001</v>
      </c>
      <c r="D210" s="711">
        <v>6471.8044209999998</v>
      </c>
      <c r="E210" s="711">
        <v>7067.6247759999997</v>
      </c>
      <c r="F210" s="711">
        <v>9409.0153969999992</v>
      </c>
      <c r="G210" s="711">
        <v>6631.3128740000002</v>
      </c>
      <c r="H210" s="711">
        <v>7703.3172329999998</v>
      </c>
      <c r="I210" s="711">
        <v>9191.2094089999991</v>
      </c>
      <c r="J210" s="712">
        <v>2.4646673883163146</v>
      </c>
      <c r="K210" s="712">
        <v>-6.1733880310343068</v>
      </c>
      <c r="N210" s="556"/>
    </row>
    <row r="211" spans="1:14" ht="15" x14ac:dyDescent="0.2">
      <c r="A211" s="568" t="s">
        <v>158</v>
      </c>
      <c r="B211" s="711">
        <v>12135.51793</v>
      </c>
      <c r="C211" s="711">
        <v>1246.5248340000001</v>
      </c>
      <c r="D211" s="711">
        <v>12505.972653000001</v>
      </c>
      <c r="E211" s="711">
        <v>7733.5365330000004</v>
      </c>
      <c r="F211" s="711">
        <v>12063.159</v>
      </c>
      <c r="G211" s="711">
        <v>11866.808782</v>
      </c>
      <c r="H211" s="711">
        <v>13293.746593</v>
      </c>
      <c r="I211" s="711">
        <v>13865.385958999999</v>
      </c>
      <c r="J211" s="712">
        <v>-5.1108689322671381</v>
      </c>
      <c r="K211" s="712">
        <v>53.446081638882703</v>
      </c>
      <c r="N211" s="556"/>
    </row>
    <row r="212" spans="1:14" ht="21" customHeight="1" x14ac:dyDescent="0.2">
      <c r="A212" s="571" t="s">
        <v>1</v>
      </c>
      <c r="B212" s="713">
        <v>326419.85036500002</v>
      </c>
      <c r="C212" s="713">
        <v>321730.192904</v>
      </c>
      <c r="D212" s="713">
        <v>298816.79315699998</v>
      </c>
      <c r="E212" s="713">
        <v>294229.86629199999</v>
      </c>
      <c r="F212" s="713">
        <v>303049.06312399998</v>
      </c>
      <c r="G212" s="713">
        <v>303050.316124</v>
      </c>
      <c r="H212" s="713">
        <v>305037.53019999998</v>
      </c>
      <c r="I212" s="713">
        <v>326186.97720000002</v>
      </c>
      <c r="J212" s="713">
        <v>1.4167620642310084</v>
      </c>
      <c r="K212" s="713">
        <v>2.9978091426131357</v>
      </c>
      <c r="N212" s="556"/>
    </row>
    <row r="213" spans="1:14" ht="15" x14ac:dyDescent="0.2">
      <c r="A213" s="569" t="s">
        <v>159</v>
      </c>
      <c r="B213" s="714">
        <v>74236.150364999994</v>
      </c>
      <c r="C213" s="714">
        <v>72680.053157000002</v>
      </c>
      <c r="D213" s="714">
        <v>72829.338000000003</v>
      </c>
      <c r="E213" s="714">
        <v>71559.080755999996</v>
      </c>
      <c r="F213" s="714">
        <v>74241.407000000007</v>
      </c>
      <c r="G213" s="714">
        <v>74242.66</v>
      </c>
      <c r="H213" s="714">
        <v>77730.06</v>
      </c>
      <c r="I213" s="714">
        <v>82729.506999999998</v>
      </c>
      <c r="J213" s="715">
        <v>1.940594324776086</v>
      </c>
      <c r="K213" s="715">
        <v>3.7501589115578327</v>
      </c>
      <c r="N213" s="556"/>
    </row>
    <row r="214" spans="1:14" ht="15" x14ac:dyDescent="0.2">
      <c r="A214" s="744" t="s">
        <v>160</v>
      </c>
      <c r="B214" s="745">
        <v>252183.7</v>
      </c>
      <c r="C214" s="745">
        <v>249050.13974700001</v>
      </c>
      <c r="D214" s="745">
        <v>225987.45515699999</v>
      </c>
      <c r="E214" s="745">
        <v>222670.78553600001</v>
      </c>
      <c r="F214" s="745">
        <v>228807.656124</v>
      </c>
      <c r="G214" s="745">
        <v>228807.656124</v>
      </c>
      <c r="H214" s="745">
        <v>227307.47020000001</v>
      </c>
      <c r="I214" s="745">
        <v>243457.47020000001</v>
      </c>
      <c r="J214" s="746">
        <v>1.2479458052398087</v>
      </c>
      <c r="K214" s="746">
        <v>2.756028624602763</v>
      </c>
      <c r="N214" s="556"/>
    </row>
    <row r="215" spans="1:14" ht="18.600000000000001" customHeight="1" x14ac:dyDescent="0.2">
      <c r="A215" s="747" t="s">
        <v>0</v>
      </c>
      <c r="B215" s="748">
        <v>879889.27736900002</v>
      </c>
      <c r="C215" s="748">
        <v>904212.28382500005</v>
      </c>
      <c r="D215" s="748">
        <v>869319.29305500002</v>
      </c>
      <c r="E215" s="748">
        <v>866183.34387923009</v>
      </c>
      <c r="F215" s="748">
        <v>913000.02218800003</v>
      </c>
      <c r="G215" s="748">
        <v>904314.45968900004</v>
      </c>
      <c r="H215" s="748">
        <v>889037.17570000002</v>
      </c>
      <c r="I215" s="748">
        <v>898896.91591700003</v>
      </c>
      <c r="J215" s="749">
        <v>4.0255826499626437</v>
      </c>
      <c r="K215" s="749">
        <v>4.4021991509324749</v>
      </c>
      <c r="N215" s="556"/>
    </row>
    <row r="216" spans="1:14" ht="22.15" customHeight="1" x14ac:dyDescent="0.2">
      <c r="A216" s="805" t="s">
        <v>599</v>
      </c>
      <c r="B216" s="806"/>
      <c r="C216" s="806"/>
      <c r="D216" s="806"/>
      <c r="E216" s="806"/>
      <c r="F216" s="806"/>
      <c r="G216" s="806"/>
      <c r="H216" s="806"/>
      <c r="I216" s="806"/>
      <c r="J216" s="806"/>
      <c r="K216" s="807"/>
      <c r="N216" s="556"/>
    </row>
  </sheetData>
  <mergeCells count="9">
    <mergeCell ref="A216:K216"/>
    <mergeCell ref="A1:K1"/>
    <mergeCell ref="A2:K2"/>
    <mergeCell ref="A3:A4"/>
    <mergeCell ref="B3:C3"/>
    <mergeCell ref="D3:E3"/>
    <mergeCell ref="F3:I3"/>
    <mergeCell ref="J3:J4"/>
    <mergeCell ref="K3:K4"/>
  </mergeCells>
  <pageMargins left="0.70866141732283472" right="0.70866141732283472" top="0.74803149606299213" bottom="0.74803149606299213" header="0.31496062992125984" footer="0.31496062992125984"/>
  <pageSetup paperSize="9" scale="49" orientation="landscape" r:id="rId1"/>
  <headerFooter alignWithMargins="0"/>
  <rowBreaks count="6" manualBreakCount="6">
    <brk id="40" max="10" man="1"/>
    <brk id="76" max="10" man="1"/>
    <brk id="109" max="10" man="1"/>
    <brk id="136" max="10" man="1"/>
    <brk id="161" max="10" man="1"/>
    <brk id="18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16"/>
  <sheetViews>
    <sheetView zoomScaleNormal="100" workbookViewId="0">
      <selection activeCell="A3" sqref="A3:A4"/>
    </sheetView>
  </sheetViews>
  <sheetFormatPr defaultColWidth="9.140625" defaultRowHeight="12.75" x14ac:dyDescent="0.2"/>
  <cols>
    <col min="1" max="1" width="56.7109375" style="425" customWidth="1"/>
    <col min="2" max="5" width="15.7109375" style="425" customWidth="1"/>
    <col min="6" max="8" width="16.42578125" style="425" customWidth="1"/>
    <col min="9" max="16384" width="9.140625" style="425"/>
  </cols>
  <sheetData>
    <row r="1" spans="1:8" s="424" customFormat="1" ht="28.7" customHeight="1" x14ac:dyDescent="0.15">
      <c r="A1" s="816" t="s">
        <v>300</v>
      </c>
      <c r="B1" s="817"/>
      <c r="C1" s="817"/>
      <c r="D1" s="817"/>
      <c r="E1" s="817"/>
      <c r="F1" s="817"/>
      <c r="G1" s="817"/>
      <c r="H1" s="818"/>
    </row>
    <row r="2" spans="1:8" s="424" customFormat="1" ht="51" customHeight="1" thickBot="1" x14ac:dyDescent="0.2">
      <c r="A2" s="828" t="s">
        <v>670</v>
      </c>
      <c r="B2" s="829"/>
      <c r="C2" s="829"/>
      <c r="D2" s="829"/>
      <c r="E2" s="829"/>
      <c r="F2" s="829"/>
      <c r="G2" s="829"/>
      <c r="H2" s="830"/>
    </row>
    <row r="3" spans="1:8" s="424" customFormat="1" ht="35.25" customHeight="1" x14ac:dyDescent="0.15">
      <c r="A3" s="831" t="s">
        <v>455</v>
      </c>
      <c r="B3" s="681" t="s">
        <v>452</v>
      </c>
      <c r="C3" s="681" t="s">
        <v>543</v>
      </c>
      <c r="D3" s="730" t="s">
        <v>617</v>
      </c>
      <c r="E3" s="682" t="s">
        <v>620</v>
      </c>
      <c r="F3" s="833" t="s">
        <v>645</v>
      </c>
      <c r="G3" s="834"/>
      <c r="H3" s="835"/>
    </row>
    <row r="4" spans="1:8" s="424" customFormat="1" ht="89.25" customHeight="1" x14ac:dyDescent="0.15">
      <c r="A4" s="832"/>
      <c r="B4" s="563" t="s">
        <v>562</v>
      </c>
      <c r="C4" s="563" t="s">
        <v>562</v>
      </c>
      <c r="D4" s="563" t="s">
        <v>562</v>
      </c>
      <c r="E4" s="561" t="s">
        <v>563</v>
      </c>
      <c r="F4" s="562" t="s">
        <v>671</v>
      </c>
      <c r="G4" s="562" t="s">
        <v>659</v>
      </c>
      <c r="H4" s="562" t="s">
        <v>660</v>
      </c>
    </row>
    <row r="5" spans="1:8" ht="30" x14ac:dyDescent="0.2">
      <c r="A5" s="570" t="s">
        <v>32</v>
      </c>
      <c r="B5" s="710">
        <v>2186.7258988400004</v>
      </c>
      <c r="C5" s="710">
        <v>2222.1353750399999</v>
      </c>
      <c r="D5" s="710">
        <v>2526.0177121199999</v>
      </c>
      <c r="E5" s="710">
        <v>2262.7731269999999</v>
      </c>
      <c r="F5" s="710">
        <v>2286.1391990000002</v>
      </c>
      <c r="G5" s="710">
        <v>2294.9386850000001</v>
      </c>
      <c r="H5" s="710">
        <v>2284.83745</v>
      </c>
    </row>
    <row r="6" spans="1:8" ht="15" x14ac:dyDescent="0.2">
      <c r="A6" s="568" t="s">
        <v>36</v>
      </c>
      <c r="B6" s="711">
        <v>1768.72909884</v>
      </c>
      <c r="C6" s="711">
        <v>1753.38532104</v>
      </c>
      <c r="D6" s="711">
        <v>1742.09523612</v>
      </c>
      <c r="E6" s="711">
        <v>1742.211237</v>
      </c>
      <c r="F6" s="711">
        <v>1742.2121950000001</v>
      </c>
      <c r="G6" s="711">
        <v>1742.2121950000001</v>
      </c>
      <c r="H6" s="711">
        <v>1742.2121950000001</v>
      </c>
    </row>
    <row r="7" spans="1:8" ht="15" x14ac:dyDescent="0.2">
      <c r="A7" s="568" t="s">
        <v>38</v>
      </c>
      <c r="B7" s="711">
        <v>417.99680000000001</v>
      </c>
      <c r="C7" s="711">
        <v>468.75005399999998</v>
      </c>
      <c r="D7" s="711">
        <v>783.92247599999996</v>
      </c>
      <c r="E7" s="711">
        <v>520.56188999999995</v>
      </c>
      <c r="F7" s="711">
        <v>543.92700400000001</v>
      </c>
      <c r="G7" s="711">
        <v>552.72649000000001</v>
      </c>
      <c r="H7" s="711">
        <v>542.62525500000004</v>
      </c>
    </row>
    <row r="8" spans="1:8" ht="30" x14ac:dyDescent="0.2">
      <c r="A8" s="571" t="s">
        <v>31</v>
      </c>
      <c r="B8" s="713">
        <v>579.68299113</v>
      </c>
      <c r="C8" s="713">
        <v>630.26228817999993</v>
      </c>
      <c r="D8" s="713">
        <v>597.46363085999997</v>
      </c>
      <c r="E8" s="713">
        <v>580.85543700000005</v>
      </c>
      <c r="F8" s="713">
        <v>609.58651999999995</v>
      </c>
      <c r="G8" s="713">
        <v>619.53019700000004</v>
      </c>
      <c r="H8" s="713">
        <v>551.96503700000005</v>
      </c>
    </row>
    <row r="9" spans="1:8" ht="45" x14ac:dyDescent="0.2">
      <c r="A9" s="568" t="s">
        <v>326</v>
      </c>
      <c r="B9" s="711">
        <v>579.68299113</v>
      </c>
      <c r="C9" s="711">
        <v>630.26228817999993</v>
      </c>
      <c r="D9" s="711">
        <v>597.46363085999997</v>
      </c>
      <c r="E9" s="711">
        <v>580.85543700000005</v>
      </c>
      <c r="F9" s="711">
        <v>609.58651999999995</v>
      </c>
      <c r="G9" s="711">
        <v>619.53019700000004</v>
      </c>
      <c r="H9" s="711">
        <v>551.96503700000005</v>
      </c>
    </row>
    <row r="10" spans="1:8" ht="15" x14ac:dyDescent="0.2">
      <c r="A10" s="571" t="s">
        <v>30</v>
      </c>
      <c r="B10" s="713">
        <v>117691.99537258</v>
      </c>
      <c r="C10" s="713">
        <v>116645.8720283</v>
      </c>
      <c r="D10" s="713">
        <v>120212.78506841998</v>
      </c>
      <c r="E10" s="713">
        <v>118843.83899800001</v>
      </c>
      <c r="F10" s="713">
        <v>119993.146637</v>
      </c>
      <c r="G10" s="713">
        <v>119663.45901000001</v>
      </c>
      <c r="H10" s="713">
        <v>121176.69313499999</v>
      </c>
    </row>
    <row r="11" spans="1:8" ht="15" x14ac:dyDescent="0.2">
      <c r="A11" s="568" t="s">
        <v>40</v>
      </c>
      <c r="B11" s="711">
        <v>2006.5510416700001</v>
      </c>
      <c r="C11" s="711">
        <v>1982.2199126500002</v>
      </c>
      <c r="D11" s="711">
        <v>2039.7839093099999</v>
      </c>
      <c r="E11" s="711">
        <v>2258.8478380000001</v>
      </c>
      <c r="F11" s="711">
        <v>3140.7135939999998</v>
      </c>
      <c r="G11" s="711">
        <v>2217.4900400000001</v>
      </c>
      <c r="H11" s="711">
        <v>2216.3780940000001</v>
      </c>
    </row>
    <row r="12" spans="1:8" ht="30" x14ac:dyDescent="0.2">
      <c r="A12" s="568" t="s">
        <v>569</v>
      </c>
      <c r="B12" s="711">
        <v>24308.713291690001</v>
      </c>
      <c r="C12" s="711">
        <v>28322.478321600003</v>
      </c>
      <c r="D12" s="711">
        <v>27573.160315279998</v>
      </c>
      <c r="E12" s="711">
        <v>28517.276967000002</v>
      </c>
      <c r="F12" s="711">
        <v>29393.331808999999</v>
      </c>
      <c r="G12" s="711">
        <v>28727.862251999999</v>
      </c>
      <c r="H12" s="711">
        <v>29883.862251999999</v>
      </c>
    </row>
    <row r="13" spans="1:8" ht="15" x14ac:dyDescent="0.2">
      <c r="A13" s="568" t="s">
        <v>45</v>
      </c>
      <c r="B13" s="711">
        <v>75292.854784249997</v>
      </c>
      <c r="C13" s="711">
        <v>71841.814299689999</v>
      </c>
      <c r="D13" s="711">
        <v>75817.00354025999</v>
      </c>
      <c r="E13" s="711">
        <v>74581.580356999999</v>
      </c>
      <c r="F13" s="711">
        <v>74118.574686000007</v>
      </c>
      <c r="G13" s="711">
        <v>75888.074686000007</v>
      </c>
      <c r="H13" s="711">
        <v>76579.284685999999</v>
      </c>
    </row>
    <row r="14" spans="1:8" ht="15" x14ac:dyDescent="0.2">
      <c r="A14" s="568" t="s">
        <v>325</v>
      </c>
      <c r="B14" s="711">
        <v>2098.4375558900001</v>
      </c>
      <c r="C14" s="711">
        <v>2215.8010585900001</v>
      </c>
      <c r="D14" s="711">
        <v>1980.5510687000001</v>
      </c>
      <c r="E14" s="711">
        <v>2023.9054599999999</v>
      </c>
      <c r="F14" s="711">
        <v>1915.6546020000001</v>
      </c>
      <c r="G14" s="711">
        <v>1698.420891</v>
      </c>
      <c r="H14" s="711">
        <v>1841.291888</v>
      </c>
    </row>
    <row r="15" spans="1:8" ht="15" x14ac:dyDescent="0.2">
      <c r="A15" s="568" t="s">
        <v>433</v>
      </c>
      <c r="B15" s="711">
        <v>32.081985029999998</v>
      </c>
      <c r="C15" s="711">
        <v>32.196031720000001</v>
      </c>
      <c r="D15" s="711">
        <v>28.949256870000003</v>
      </c>
      <c r="E15" s="711">
        <v>35.030067000000003</v>
      </c>
      <c r="F15" s="711">
        <v>35.355082000000003</v>
      </c>
      <c r="G15" s="711">
        <v>35.382728</v>
      </c>
      <c r="H15" s="711">
        <v>35.379589000000003</v>
      </c>
    </row>
    <row r="16" spans="1:8" ht="30" x14ac:dyDescent="0.2">
      <c r="A16" s="568" t="s">
        <v>570</v>
      </c>
      <c r="B16" s="711">
        <v>32.150747690000003</v>
      </c>
      <c r="C16" s="711">
        <v>311.32366603000003</v>
      </c>
      <c r="D16" s="711">
        <v>87.737404719999986</v>
      </c>
      <c r="E16" s="711">
        <v>265.46161899999998</v>
      </c>
      <c r="F16" s="711">
        <v>42.992348</v>
      </c>
      <c r="G16" s="711">
        <v>64.089513999999994</v>
      </c>
      <c r="H16" s="711">
        <v>64.522846999999999</v>
      </c>
    </row>
    <row r="17" spans="1:8" ht="30" x14ac:dyDescent="0.2">
      <c r="A17" s="568" t="s">
        <v>571</v>
      </c>
      <c r="B17" s="711">
        <v>13921.205966360001</v>
      </c>
      <c r="C17" s="711">
        <v>11940.038738019999</v>
      </c>
      <c r="D17" s="711">
        <v>12685.59957328</v>
      </c>
      <c r="E17" s="711">
        <v>11161.73669</v>
      </c>
      <c r="F17" s="711">
        <v>11346.524515999999</v>
      </c>
      <c r="G17" s="711">
        <v>11032.138899</v>
      </c>
      <c r="H17" s="711">
        <v>10555.973779</v>
      </c>
    </row>
    <row r="18" spans="1:8" ht="15" x14ac:dyDescent="0.2">
      <c r="A18" s="571" t="s">
        <v>29</v>
      </c>
      <c r="B18" s="713">
        <v>24873.768900020004</v>
      </c>
      <c r="C18" s="713">
        <v>23695.868609729994</v>
      </c>
      <c r="D18" s="713">
        <v>23633.086604670007</v>
      </c>
      <c r="E18" s="713">
        <v>25288.981541000001</v>
      </c>
      <c r="F18" s="713">
        <v>25286.607676</v>
      </c>
      <c r="G18" s="713">
        <v>25993.019135999999</v>
      </c>
      <c r="H18" s="713">
        <v>27025.782805999999</v>
      </c>
    </row>
    <row r="19" spans="1:8" ht="15" x14ac:dyDescent="0.2">
      <c r="A19" s="568" t="s">
        <v>329</v>
      </c>
      <c r="B19" s="711">
        <v>6.0805336399999996</v>
      </c>
      <c r="C19" s="711">
        <v>5.7991653100000002</v>
      </c>
      <c r="D19" s="711">
        <v>6.2668929600000007</v>
      </c>
      <c r="E19" s="711">
        <v>7.3137650000000001</v>
      </c>
      <c r="F19" s="711">
        <v>6.5859909999999999</v>
      </c>
      <c r="G19" s="711">
        <v>6.6312220000000002</v>
      </c>
      <c r="H19" s="711">
        <v>6.6310000000000002</v>
      </c>
    </row>
    <row r="20" spans="1:8" ht="15" x14ac:dyDescent="0.2">
      <c r="A20" s="568" t="s">
        <v>330</v>
      </c>
      <c r="B20" s="711">
        <v>897.47948239999994</v>
      </c>
      <c r="C20" s="711">
        <v>984.30697310999994</v>
      </c>
      <c r="D20" s="711">
        <v>1127.7301216699998</v>
      </c>
      <c r="E20" s="711">
        <v>1237.1824590000001</v>
      </c>
      <c r="F20" s="711">
        <v>1180.1292800000001</v>
      </c>
      <c r="G20" s="711">
        <v>1180.21597</v>
      </c>
      <c r="H20" s="711">
        <v>1182.2130979999999</v>
      </c>
    </row>
    <row r="21" spans="1:8" ht="15" x14ac:dyDescent="0.2">
      <c r="A21" s="568" t="s">
        <v>331</v>
      </c>
      <c r="B21" s="711">
        <v>34.858174040000002</v>
      </c>
      <c r="C21" s="711">
        <v>33.730487279999998</v>
      </c>
      <c r="D21" s="711">
        <v>34.653201759999995</v>
      </c>
      <c r="E21" s="711">
        <v>38.187694999999998</v>
      </c>
      <c r="F21" s="711">
        <v>34.807074999999998</v>
      </c>
      <c r="G21" s="711">
        <v>34.702705000000002</v>
      </c>
      <c r="H21" s="711">
        <v>34.600954000000002</v>
      </c>
    </row>
    <row r="22" spans="1:8" ht="15" x14ac:dyDescent="0.2">
      <c r="A22" s="568" t="s">
        <v>332</v>
      </c>
      <c r="B22" s="711">
        <v>610.48199336999994</v>
      </c>
      <c r="C22" s="711">
        <v>523.31924083000001</v>
      </c>
      <c r="D22" s="711">
        <v>536.39054581000005</v>
      </c>
      <c r="E22" s="711">
        <v>575.39479700000004</v>
      </c>
      <c r="F22" s="711">
        <v>428.05742600000002</v>
      </c>
      <c r="G22" s="711">
        <v>431.05479700000001</v>
      </c>
      <c r="H22" s="711">
        <v>429.902061</v>
      </c>
    </row>
    <row r="23" spans="1:8" ht="15" x14ac:dyDescent="0.2">
      <c r="A23" s="568" t="s">
        <v>52</v>
      </c>
      <c r="B23" s="711">
        <v>31.614840539999999</v>
      </c>
      <c r="C23" s="711">
        <v>26.86025536</v>
      </c>
      <c r="D23" s="711">
        <v>20.468627390000002</v>
      </c>
      <c r="E23" s="711">
        <v>25.429068000000001</v>
      </c>
      <c r="F23" s="711">
        <v>24.795939000000001</v>
      </c>
      <c r="G23" s="711">
        <v>23.486360999999999</v>
      </c>
      <c r="H23" s="711">
        <v>23.474343000000001</v>
      </c>
    </row>
    <row r="24" spans="1:8" ht="15" x14ac:dyDescent="0.2">
      <c r="A24" s="568" t="s">
        <v>333</v>
      </c>
      <c r="B24" s="711">
        <v>32.435419519999996</v>
      </c>
      <c r="C24" s="711">
        <v>34.127714920000003</v>
      </c>
      <c r="D24" s="711">
        <v>182.37470198999998</v>
      </c>
      <c r="E24" s="711">
        <v>64.658036999999993</v>
      </c>
      <c r="F24" s="711">
        <v>82.324070000000006</v>
      </c>
      <c r="G24" s="711">
        <v>32.277197999999999</v>
      </c>
      <c r="H24" s="711">
        <v>32.122002000000002</v>
      </c>
    </row>
    <row r="25" spans="1:8" ht="15" x14ac:dyDescent="0.2">
      <c r="A25" s="568" t="s">
        <v>334</v>
      </c>
      <c r="B25" s="711">
        <v>156.59417027999996</v>
      </c>
      <c r="C25" s="711">
        <v>150.12963193000002</v>
      </c>
      <c r="D25" s="711">
        <v>162.62658280000002</v>
      </c>
      <c r="E25" s="711">
        <v>191.12507199999999</v>
      </c>
      <c r="F25" s="711">
        <v>211.97920099999999</v>
      </c>
      <c r="G25" s="711">
        <v>213.48350199999999</v>
      </c>
      <c r="H25" s="711">
        <v>173.48608200000001</v>
      </c>
    </row>
    <row r="26" spans="1:8" ht="15" x14ac:dyDescent="0.2">
      <c r="A26" s="568" t="s">
        <v>55</v>
      </c>
      <c r="B26" s="711">
        <v>21873.948368989997</v>
      </c>
      <c r="C26" s="711">
        <v>20559.201876400002</v>
      </c>
      <c r="D26" s="711">
        <v>20201.133366620004</v>
      </c>
      <c r="E26" s="711">
        <v>21783.904736</v>
      </c>
      <c r="F26" s="711">
        <v>20871.706416000001</v>
      </c>
      <c r="G26" s="711">
        <v>21884.506416</v>
      </c>
      <c r="H26" s="711">
        <v>23964.606415999999</v>
      </c>
    </row>
    <row r="27" spans="1:8" ht="15" x14ac:dyDescent="0.2">
      <c r="A27" s="568" t="s">
        <v>56</v>
      </c>
      <c r="B27" s="711">
        <v>524.10477133000006</v>
      </c>
      <c r="C27" s="711">
        <v>640.6241473</v>
      </c>
      <c r="D27" s="711">
        <v>673.73008381999989</v>
      </c>
      <c r="E27" s="711">
        <v>636.38947199999996</v>
      </c>
      <c r="F27" s="711">
        <v>1746.1614930000001</v>
      </c>
      <c r="G27" s="711">
        <v>1480.9342549999999</v>
      </c>
      <c r="H27" s="711">
        <v>484.45168799999999</v>
      </c>
    </row>
    <row r="28" spans="1:8" ht="30" x14ac:dyDescent="0.2">
      <c r="A28" s="568" t="s">
        <v>335</v>
      </c>
      <c r="B28" s="711">
        <v>110.68811957999999</v>
      </c>
      <c r="C28" s="711">
        <v>161.3995827</v>
      </c>
      <c r="D28" s="711">
        <v>98.60432818000001</v>
      </c>
      <c r="E28" s="711">
        <v>107.385441</v>
      </c>
      <c r="F28" s="711">
        <v>79.417962000000003</v>
      </c>
      <c r="G28" s="711">
        <v>82.756082000000006</v>
      </c>
      <c r="H28" s="711">
        <v>71.729749999999996</v>
      </c>
    </row>
    <row r="29" spans="1:8" ht="15" x14ac:dyDescent="0.2">
      <c r="A29" s="568" t="s">
        <v>336</v>
      </c>
      <c r="B29" s="711">
        <v>563.13005490000012</v>
      </c>
      <c r="C29" s="711">
        <v>552.00028586999997</v>
      </c>
      <c r="D29" s="711">
        <v>560.25483622000002</v>
      </c>
      <c r="E29" s="711">
        <v>588.76403197000002</v>
      </c>
      <c r="F29" s="711">
        <v>595.54771100000005</v>
      </c>
      <c r="G29" s="711">
        <v>597.97177499999998</v>
      </c>
      <c r="H29" s="711">
        <v>597.68502799999999</v>
      </c>
    </row>
    <row r="30" spans="1:8" ht="30" x14ac:dyDescent="0.2">
      <c r="A30" s="568" t="s">
        <v>337</v>
      </c>
      <c r="B30" s="711">
        <v>24.962210819999999</v>
      </c>
      <c r="C30" s="711">
        <v>17.892404670000001</v>
      </c>
      <c r="D30" s="711">
        <v>21.189495709999996</v>
      </c>
      <c r="E30" s="711">
        <v>21.409026999999998</v>
      </c>
      <c r="F30" s="711">
        <v>17.531506</v>
      </c>
      <c r="G30" s="711">
        <v>17.525352999999999</v>
      </c>
      <c r="H30" s="711">
        <v>17.519393999999998</v>
      </c>
    </row>
    <row r="31" spans="1:8" ht="15" x14ac:dyDescent="0.2">
      <c r="A31" s="568" t="s">
        <v>338</v>
      </c>
      <c r="B31" s="711">
        <v>4.3250333200000002</v>
      </c>
      <c r="C31" s="711">
        <v>3.9099514100000001</v>
      </c>
      <c r="D31" s="711">
        <v>3.8956103799999999</v>
      </c>
      <c r="E31" s="711">
        <v>4.2041780300000005</v>
      </c>
      <c r="F31" s="711">
        <v>4.0499799999999997</v>
      </c>
      <c r="G31" s="711">
        <v>3.9608919999999999</v>
      </c>
      <c r="H31" s="711">
        <v>3.8493149999999998</v>
      </c>
    </row>
    <row r="32" spans="1:8" ht="30" x14ac:dyDescent="0.2">
      <c r="A32" s="568" t="s">
        <v>572</v>
      </c>
      <c r="B32" s="711">
        <v>3.0657272899999999</v>
      </c>
      <c r="C32" s="711">
        <v>2.5668926400000003</v>
      </c>
      <c r="D32" s="711">
        <v>3.7682093600000002</v>
      </c>
      <c r="E32" s="711">
        <v>7.6337619999999999</v>
      </c>
      <c r="F32" s="711">
        <v>3.5136259999999999</v>
      </c>
      <c r="G32" s="711">
        <v>3.5126080000000002</v>
      </c>
      <c r="H32" s="711">
        <v>3.5116749999999999</v>
      </c>
    </row>
    <row r="33" spans="1:8" ht="15" x14ac:dyDescent="0.2">
      <c r="A33" s="571" t="s">
        <v>28</v>
      </c>
      <c r="B33" s="713">
        <v>19646.041402169998</v>
      </c>
      <c r="C33" s="713">
        <v>20340.966870110002</v>
      </c>
      <c r="D33" s="713">
        <v>21321.296150170001</v>
      </c>
      <c r="E33" s="713">
        <v>20814.231508000001</v>
      </c>
      <c r="F33" s="713">
        <v>20763.731816</v>
      </c>
      <c r="G33" s="713">
        <v>21796.322869</v>
      </c>
      <c r="H33" s="713">
        <v>20327.353744</v>
      </c>
    </row>
    <row r="34" spans="1:8" ht="30" x14ac:dyDescent="0.2">
      <c r="A34" s="568" t="s">
        <v>57</v>
      </c>
      <c r="B34" s="711">
        <v>5699.9520270399998</v>
      </c>
      <c r="C34" s="711">
        <v>6537.6262310500006</v>
      </c>
      <c r="D34" s="711">
        <v>6700.9102849499996</v>
      </c>
      <c r="E34" s="711">
        <v>6440.3442619999996</v>
      </c>
      <c r="F34" s="711">
        <v>6414.2551679999997</v>
      </c>
      <c r="G34" s="711">
        <v>6450.3832339999999</v>
      </c>
      <c r="H34" s="711">
        <v>6474.3297679999996</v>
      </c>
    </row>
    <row r="35" spans="1:8" ht="15" x14ac:dyDescent="0.2">
      <c r="A35" s="568" t="s">
        <v>58</v>
      </c>
      <c r="B35" s="711">
        <v>4984.9487469299993</v>
      </c>
      <c r="C35" s="711">
        <v>5248.793391610001</v>
      </c>
      <c r="D35" s="711">
        <v>5546.2806138199994</v>
      </c>
      <c r="E35" s="711">
        <v>5438.7759660000002</v>
      </c>
      <c r="F35" s="711">
        <v>5300.0011299999996</v>
      </c>
      <c r="G35" s="711">
        <v>5180.6152549999997</v>
      </c>
      <c r="H35" s="711">
        <v>5169.9867960000001</v>
      </c>
    </row>
    <row r="36" spans="1:8" ht="15" x14ac:dyDescent="0.2">
      <c r="A36" s="568" t="s">
        <v>631</v>
      </c>
      <c r="B36" s="711">
        <v>2181.3927723800002</v>
      </c>
      <c r="C36" s="711">
        <v>2217.8839840000001</v>
      </c>
      <c r="D36" s="711">
        <v>2235.2681916399997</v>
      </c>
      <c r="E36" s="711">
        <v>2159.3283719999999</v>
      </c>
      <c r="F36" s="711">
        <v>2112.2124610000001</v>
      </c>
      <c r="G36" s="711">
        <v>2092.4538830000001</v>
      </c>
      <c r="H36" s="711">
        <v>2075.5717730000001</v>
      </c>
    </row>
    <row r="37" spans="1:8" ht="15" x14ac:dyDescent="0.2">
      <c r="A37" s="568" t="s">
        <v>60</v>
      </c>
      <c r="B37" s="711">
        <v>2689.3652032699997</v>
      </c>
      <c r="C37" s="711">
        <v>2832.6078824599995</v>
      </c>
      <c r="D37" s="711">
        <v>2803.6524894299996</v>
      </c>
      <c r="E37" s="711">
        <v>2728.9962019999998</v>
      </c>
      <c r="F37" s="711">
        <v>2716.1511679999999</v>
      </c>
      <c r="G37" s="711">
        <v>2700.0550680000001</v>
      </c>
      <c r="H37" s="711">
        <v>2693.4935919999998</v>
      </c>
    </row>
    <row r="38" spans="1:8" ht="30" x14ac:dyDescent="0.2">
      <c r="A38" s="568" t="s">
        <v>62</v>
      </c>
      <c r="B38" s="711">
        <v>4090.3826525500012</v>
      </c>
      <c r="C38" s="711">
        <v>3504.0553809899998</v>
      </c>
      <c r="D38" s="711">
        <v>4035.1845703300005</v>
      </c>
      <c r="E38" s="711">
        <v>3772.2011259999999</v>
      </c>
      <c r="F38" s="711">
        <v>3223.8645689999998</v>
      </c>
      <c r="G38" s="711">
        <v>3825.5681089999998</v>
      </c>
      <c r="H38" s="711">
        <v>3913.9718149999999</v>
      </c>
    </row>
    <row r="39" spans="1:8" ht="15" x14ac:dyDescent="0.2">
      <c r="A39" s="568" t="s">
        <v>573</v>
      </c>
      <c r="B39" s="711">
        <v>0</v>
      </c>
      <c r="C39" s="711">
        <v>0</v>
      </c>
      <c r="D39" s="711">
        <v>0</v>
      </c>
      <c r="E39" s="711">
        <v>274.58557999999999</v>
      </c>
      <c r="F39" s="711">
        <v>997.24731999999995</v>
      </c>
      <c r="G39" s="711">
        <v>1547.2473199999999</v>
      </c>
      <c r="H39" s="711">
        <v>0</v>
      </c>
    </row>
    <row r="40" spans="1:8" ht="15" x14ac:dyDescent="0.2">
      <c r="A40" s="571" t="s">
        <v>27</v>
      </c>
      <c r="B40" s="713">
        <v>8150.0246149799996</v>
      </c>
      <c r="C40" s="713">
        <v>7987.1150927299996</v>
      </c>
      <c r="D40" s="713">
        <v>8372.1356640599988</v>
      </c>
      <c r="E40" s="713">
        <v>8735.6198220000006</v>
      </c>
      <c r="F40" s="713">
        <v>8766.7986230000006</v>
      </c>
      <c r="G40" s="713">
        <v>8816.3634409999995</v>
      </c>
      <c r="H40" s="713">
        <v>8644.7878579999997</v>
      </c>
    </row>
    <row r="41" spans="1:8" ht="15" x14ac:dyDescent="0.2">
      <c r="A41" s="568" t="s">
        <v>65</v>
      </c>
      <c r="B41" s="711">
        <v>2820.5097630800001</v>
      </c>
      <c r="C41" s="711">
        <v>2760.4180525900001</v>
      </c>
      <c r="D41" s="711">
        <v>2770.1256023799997</v>
      </c>
      <c r="E41" s="711">
        <v>2907.581549</v>
      </c>
      <c r="F41" s="711">
        <v>2883.175338</v>
      </c>
      <c r="G41" s="711">
        <v>2912.9497160000001</v>
      </c>
      <c r="H41" s="711">
        <v>2905.5494429999999</v>
      </c>
    </row>
    <row r="42" spans="1:8" ht="15" x14ac:dyDescent="0.2">
      <c r="A42" s="568" t="s">
        <v>66</v>
      </c>
      <c r="B42" s="711">
        <v>3644.3292481099998</v>
      </c>
      <c r="C42" s="711">
        <v>3591.7956522899999</v>
      </c>
      <c r="D42" s="711">
        <v>3786.9517905299999</v>
      </c>
      <c r="E42" s="711">
        <v>3994.6068140000002</v>
      </c>
      <c r="F42" s="711">
        <v>4064.6062999999999</v>
      </c>
      <c r="G42" s="711">
        <v>4081.2566660000002</v>
      </c>
      <c r="H42" s="711">
        <v>3959.8016750000002</v>
      </c>
    </row>
    <row r="43" spans="1:8" ht="15" x14ac:dyDescent="0.2">
      <c r="A43" s="568" t="s">
        <v>703</v>
      </c>
      <c r="B43" s="711">
        <v>150.65530697</v>
      </c>
      <c r="C43" s="711">
        <v>150.10974401999999</v>
      </c>
      <c r="D43" s="711">
        <v>221.80589287000001</v>
      </c>
      <c r="E43" s="711">
        <v>259.672687</v>
      </c>
      <c r="F43" s="711">
        <v>272.44697000000002</v>
      </c>
      <c r="G43" s="711">
        <v>272.87751800000001</v>
      </c>
      <c r="H43" s="711">
        <v>272.84095300000001</v>
      </c>
    </row>
    <row r="44" spans="1:8" ht="15" x14ac:dyDescent="0.2">
      <c r="A44" s="568" t="s">
        <v>434</v>
      </c>
      <c r="B44" s="711">
        <v>210.34102389999998</v>
      </c>
      <c r="C44" s="711">
        <v>259.96948383</v>
      </c>
      <c r="D44" s="711">
        <v>229.27655882999997</v>
      </c>
      <c r="E44" s="711">
        <v>224.76953499999999</v>
      </c>
      <c r="F44" s="711">
        <v>198.04853600000001</v>
      </c>
      <c r="G44" s="711">
        <v>192.04212100000001</v>
      </c>
      <c r="H44" s="711">
        <v>189.77089000000001</v>
      </c>
    </row>
    <row r="45" spans="1:8" ht="15" x14ac:dyDescent="0.2">
      <c r="A45" s="568" t="s">
        <v>704</v>
      </c>
      <c r="B45" s="711">
        <v>1097.4553989199999</v>
      </c>
      <c r="C45" s="711">
        <v>1008.9031649999998</v>
      </c>
      <c r="D45" s="711">
        <v>1146.2128454499998</v>
      </c>
      <c r="E45" s="711">
        <v>1164.4974239999999</v>
      </c>
      <c r="F45" s="711">
        <v>1138.934301</v>
      </c>
      <c r="G45" s="711">
        <v>1146.530242</v>
      </c>
      <c r="H45" s="711">
        <v>1106.1177190000001</v>
      </c>
    </row>
    <row r="46" spans="1:8" ht="15" x14ac:dyDescent="0.2">
      <c r="A46" s="568" t="s">
        <v>574</v>
      </c>
      <c r="B46" s="711">
        <v>192.151118</v>
      </c>
      <c r="C46" s="711">
        <v>181.475571</v>
      </c>
      <c r="D46" s="711">
        <v>183.301008</v>
      </c>
      <c r="E46" s="711">
        <v>170.10014200000001</v>
      </c>
      <c r="F46" s="711">
        <v>175.125212</v>
      </c>
      <c r="G46" s="711">
        <v>176.24521200000001</v>
      </c>
      <c r="H46" s="711">
        <v>176.24521200000001</v>
      </c>
    </row>
    <row r="47" spans="1:8" ht="15" x14ac:dyDescent="0.2">
      <c r="A47" s="568" t="s">
        <v>575</v>
      </c>
      <c r="B47" s="711">
        <v>34.582756000000003</v>
      </c>
      <c r="C47" s="711">
        <v>34.443424</v>
      </c>
      <c r="D47" s="711">
        <v>34.461965999999997</v>
      </c>
      <c r="E47" s="711">
        <v>14.391671000000001</v>
      </c>
      <c r="F47" s="711">
        <v>34.461965999999997</v>
      </c>
      <c r="G47" s="711">
        <v>34.461965999999997</v>
      </c>
      <c r="H47" s="711">
        <v>34.461965999999997</v>
      </c>
    </row>
    <row r="48" spans="1:8" ht="15" x14ac:dyDescent="0.2">
      <c r="A48" s="571" t="s">
        <v>26</v>
      </c>
      <c r="B48" s="713">
        <v>11061.358293810001</v>
      </c>
      <c r="C48" s="713">
        <v>11038.459280279998</v>
      </c>
      <c r="D48" s="713">
        <v>10999.651621160001</v>
      </c>
      <c r="E48" s="713">
        <v>11218.648314</v>
      </c>
      <c r="F48" s="713">
        <v>11222.733593000001</v>
      </c>
      <c r="G48" s="713">
        <v>11381.848164999999</v>
      </c>
      <c r="H48" s="713">
        <v>11262.028177</v>
      </c>
    </row>
    <row r="49" spans="1:8" ht="15" x14ac:dyDescent="0.2">
      <c r="A49" s="568" t="s">
        <v>69</v>
      </c>
      <c r="B49" s="711">
        <v>645.00592801999994</v>
      </c>
      <c r="C49" s="711">
        <v>775.1790490599999</v>
      </c>
      <c r="D49" s="711">
        <v>707.77558784000007</v>
      </c>
      <c r="E49" s="711">
        <v>679.41183899999999</v>
      </c>
      <c r="F49" s="711">
        <v>740.25221099999999</v>
      </c>
      <c r="G49" s="711">
        <v>740.26179200000001</v>
      </c>
      <c r="H49" s="711">
        <v>740.27146900000002</v>
      </c>
    </row>
    <row r="50" spans="1:8" ht="15" x14ac:dyDescent="0.2">
      <c r="A50" s="568" t="s">
        <v>70</v>
      </c>
      <c r="B50" s="711">
        <v>1288.4092525999999</v>
      </c>
      <c r="C50" s="711">
        <v>1583.42179007</v>
      </c>
      <c r="D50" s="711">
        <v>1581.8419695099999</v>
      </c>
      <c r="E50" s="711">
        <v>1618.5469840000001</v>
      </c>
      <c r="F50" s="711">
        <v>1588.202213</v>
      </c>
      <c r="G50" s="711">
        <v>1579.1664960000001</v>
      </c>
      <c r="H50" s="711">
        <v>1562.94083</v>
      </c>
    </row>
    <row r="51" spans="1:8" ht="15" x14ac:dyDescent="0.2">
      <c r="A51" s="568" t="s">
        <v>72</v>
      </c>
      <c r="B51" s="711">
        <v>710.76922596999987</v>
      </c>
      <c r="C51" s="711">
        <v>846.40427246000002</v>
      </c>
      <c r="D51" s="711">
        <v>798.84246499000005</v>
      </c>
      <c r="E51" s="711">
        <v>761.639139</v>
      </c>
      <c r="F51" s="711">
        <v>755.57203900000002</v>
      </c>
      <c r="G51" s="711">
        <v>776.82521199999996</v>
      </c>
      <c r="H51" s="711">
        <v>762.36589200000003</v>
      </c>
    </row>
    <row r="52" spans="1:8" ht="30" x14ac:dyDescent="0.2">
      <c r="A52" s="568" t="s">
        <v>298</v>
      </c>
      <c r="B52" s="711">
        <v>6791.4801766900009</v>
      </c>
      <c r="C52" s="711">
        <v>6933.4848475599993</v>
      </c>
      <c r="D52" s="711">
        <v>7060.2851040199994</v>
      </c>
      <c r="E52" s="711">
        <v>7090.235087</v>
      </c>
      <c r="F52" s="711">
        <v>7061.4612580000003</v>
      </c>
      <c r="G52" s="711">
        <v>7217.8811439999999</v>
      </c>
      <c r="H52" s="711">
        <v>7191.3680249999998</v>
      </c>
    </row>
    <row r="53" spans="1:8" ht="30" x14ac:dyDescent="0.2">
      <c r="A53" s="568" t="s">
        <v>203</v>
      </c>
      <c r="B53" s="711">
        <v>785.5732469400001</v>
      </c>
      <c r="C53" s="711">
        <v>331.81589824000002</v>
      </c>
      <c r="D53" s="711">
        <v>324.54432861999999</v>
      </c>
      <c r="E53" s="711">
        <v>439.77561200000002</v>
      </c>
      <c r="F53" s="711">
        <v>439.58171800000002</v>
      </c>
      <c r="G53" s="711">
        <v>440.65776</v>
      </c>
      <c r="H53" s="711">
        <v>440.65776</v>
      </c>
    </row>
    <row r="54" spans="1:8" ht="15" x14ac:dyDescent="0.2">
      <c r="A54" s="568" t="s">
        <v>204</v>
      </c>
      <c r="B54" s="711">
        <v>840.1204635900001</v>
      </c>
      <c r="C54" s="711">
        <v>568.15342289</v>
      </c>
      <c r="D54" s="711">
        <v>526.36216618000003</v>
      </c>
      <c r="E54" s="711">
        <v>629.03965300000004</v>
      </c>
      <c r="F54" s="711">
        <v>637.66415400000005</v>
      </c>
      <c r="G54" s="711">
        <v>627.05576099999996</v>
      </c>
      <c r="H54" s="711">
        <v>564.42420100000004</v>
      </c>
    </row>
    <row r="55" spans="1:8" ht="15" x14ac:dyDescent="0.2">
      <c r="A55" s="571" t="s">
        <v>25</v>
      </c>
      <c r="B55" s="713">
        <v>5208.6480430300007</v>
      </c>
      <c r="C55" s="713">
        <v>5526.7974783299996</v>
      </c>
      <c r="D55" s="713">
        <v>5950.8414961099998</v>
      </c>
      <c r="E55" s="713">
        <v>6393.199541</v>
      </c>
      <c r="F55" s="713">
        <v>7620.0675780000001</v>
      </c>
      <c r="G55" s="713">
        <v>4939.0104140000003</v>
      </c>
      <c r="H55" s="713">
        <v>4349.0519450000002</v>
      </c>
    </row>
    <row r="56" spans="1:8" ht="15" x14ac:dyDescent="0.2">
      <c r="A56" s="568" t="s">
        <v>456</v>
      </c>
      <c r="B56" s="711">
        <v>5.8168266700000002</v>
      </c>
      <c r="C56" s="711">
        <v>6.8197627900000004</v>
      </c>
      <c r="D56" s="711">
        <v>5.5542881400000006</v>
      </c>
      <c r="E56" s="711">
        <v>4.9780300000000004</v>
      </c>
      <c r="F56" s="711">
        <v>12.109824</v>
      </c>
      <c r="G56" s="711">
        <v>5.1967090000000002</v>
      </c>
      <c r="H56" s="711">
        <v>5.1432260000000003</v>
      </c>
    </row>
    <row r="57" spans="1:8" ht="15" x14ac:dyDescent="0.2">
      <c r="A57" s="568" t="s">
        <v>75</v>
      </c>
      <c r="B57" s="711">
        <v>2101.3122903799999</v>
      </c>
      <c r="C57" s="711">
        <v>2212.8724592899998</v>
      </c>
      <c r="D57" s="711">
        <v>2306.3260371099996</v>
      </c>
      <c r="E57" s="711">
        <v>2298.7817049999999</v>
      </c>
      <c r="F57" s="711">
        <v>2334.7079699999999</v>
      </c>
      <c r="G57" s="711">
        <v>2380.048479</v>
      </c>
      <c r="H57" s="711">
        <v>2382.573492</v>
      </c>
    </row>
    <row r="58" spans="1:8" ht="15" x14ac:dyDescent="0.2">
      <c r="A58" s="568" t="s">
        <v>76</v>
      </c>
      <c r="B58" s="711">
        <v>2009.6023945300003</v>
      </c>
      <c r="C58" s="711">
        <v>2226.3464046100003</v>
      </c>
      <c r="D58" s="711">
        <v>2661.5398083499999</v>
      </c>
      <c r="E58" s="711">
        <v>3176.5005160000001</v>
      </c>
      <c r="F58" s="711">
        <v>3265.6038440000002</v>
      </c>
      <c r="G58" s="711">
        <v>925.203844</v>
      </c>
      <c r="H58" s="711">
        <v>532.77384400000005</v>
      </c>
    </row>
    <row r="59" spans="1:8" ht="15" x14ac:dyDescent="0.2">
      <c r="A59" s="568" t="s">
        <v>77</v>
      </c>
      <c r="B59" s="711">
        <v>1091.9165314500001</v>
      </c>
      <c r="C59" s="711">
        <v>1080.7588516399999</v>
      </c>
      <c r="D59" s="711">
        <v>977.42136250999999</v>
      </c>
      <c r="E59" s="711">
        <v>912.93929000000003</v>
      </c>
      <c r="F59" s="711">
        <v>2007.6459400000001</v>
      </c>
      <c r="G59" s="711">
        <v>1628.5613820000001</v>
      </c>
      <c r="H59" s="711">
        <v>1428.561383</v>
      </c>
    </row>
    <row r="60" spans="1:8" ht="15" x14ac:dyDescent="0.2">
      <c r="A60" s="571" t="s">
        <v>24</v>
      </c>
      <c r="B60" s="713">
        <v>1116.5537663700002</v>
      </c>
      <c r="C60" s="713">
        <v>1034.37265684</v>
      </c>
      <c r="D60" s="713">
        <v>1000.5173780499999</v>
      </c>
      <c r="E60" s="713">
        <v>838.37679400000002</v>
      </c>
      <c r="F60" s="713">
        <v>843.90549699999997</v>
      </c>
      <c r="G60" s="713">
        <v>805.43229699999995</v>
      </c>
      <c r="H60" s="713">
        <v>746.93964200000005</v>
      </c>
    </row>
    <row r="61" spans="1:8" ht="15" x14ac:dyDescent="0.2">
      <c r="A61" s="568" t="s">
        <v>435</v>
      </c>
      <c r="B61" s="711">
        <v>556.21356412000011</v>
      </c>
      <c r="C61" s="711">
        <v>520.86238169000001</v>
      </c>
      <c r="D61" s="711">
        <v>482.64230444999998</v>
      </c>
      <c r="E61" s="711">
        <v>344.32166100000001</v>
      </c>
      <c r="F61" s="711">
        <v>314.26293500000003</v>
      </c>
      <c r="G61" s="711">
        <v>303.64259299999998</v>
      </c>
      <c r="H61" s="711">
        <v>268.600392</v>
      </c>
    </row>
    <row r="62" spans="1:8" ht="30" x14ac:dyDescent="0.2">
      <c r="A62" s="568" t="s">
        <v>80</v>
      </c>
      <c r="B62" s="711">
        <v>46.250560879999995</v>
      </c>
      <c r="C62" s="711">
        <v>45.161158800000003</v>
      </c>
      <c r="D62" s="711">
        <v>47.257640010000003</v>
      </c>
      <c r="E62" s="711">
        <v>44.628503000000002</v>
      </c>
      <c r="F62" s="711">
        <v>43.426898999999999</v>
      </c>
      <c r="G62" s="711">
        <v>45.39913</v>
      </c>
      <c r="H62" s="711">
        <v>45.051245999999999</v>
      </c>
    </row>
    <row r="63" spans="1:8" ht="30" x14ac:dyDescent="0.2">
      <c r="A63" s="568" t="s">
        <v>705</v>
      </c>
      <c r="B63" s="711">
        <v>514.08964136999998</v>
      </c>
      <c r="C63" s="711">
        <v>468.34911635000003</v>
      </c>
      <c r="D63" s="711">
        <v>470.61743359000002</v>
      </c>
      <c r="E63" s="711">
        <v>449.42662999999999</v>
      </c>
      <c r="F63" s="711">
        <v>486.21566300000001</v>
      </c>
      <c r="G63" s="711">
        <v>456.39057400000002</v>
      </c>
      <c r="H63" s="711">
        <v>433.288004</v>
      </c>
    </row>
    <row r="64" spans="1:8" ht="15" x14ac:dyDescent="0.2">
      <c r="A64" s="571" t="s">
        <v>23</v>
      </c>
      <c r="B64" s="713">
        <v>582.26300286000003</v>
      </c>
      <c r="C64" s="713">
        <v>455.62845006999993</v>
      </c>
      <c r="D64" s="713">
        <v>376.56386963</v>
      </c>
      <c r="E64" s="713">
        <v>331.02306499999997</v>
      </c>
      <c r="F64" s="713">
        <v>219.61492699999999</v>
      </c>
      <c r="G64" s="713">
        <v>234.59275299999999</v>
      </c>
      <c r="H64" s="713">
        <v>234.548688</v>
      </c>
    </row>
    <row r="65" spans="1:8" ht="45" x14ac:dyDescent="0.2">
      <c r="A65" s="568" t="s">
        <v>576</v>
      </c>
      <c r="B65" s="711">
        <v>92.572833650000007</v>
      </c>
      <c r="C65" s="711">
        <v>3.69579309</v>
      </c>
      <c r="D65" s="711">
        <v>25.80694725</v>
      </c>
      <c r="E65" s="711">
        <v>32.721508</v>
      </c>
      <c r="F65" s="711">
        <v>25.939354999999999</v>
      </c>
      <c r="G65" s="711">
        <v>25.931633000000001</v>
      </c>
      <c r="H65" s="711">
        <v>25.930997000000001</v>
      </c>
    </row>
    <row r="66" spans="1:8" ht="45" x14ac:dyDescent="0.2">
      <c r="A66" s="568" t="s">
        <v>458</v>
      </c>
      <c r="B66" s="711">
        <v>473.17936753000004</v>
      </c>
      <c r="C66" s="711">
        <v>437.57912282999996</v>
      </c>
      <c r="D66" s="711">
        <v>338.30731637000002</v>
      </c>
      <c r="E66" s="711">
        <v>285.05356899999998</v>
      </c>
      <c r="F66" s="711">
        <v>182.42307400000001</v>
      </c>
      <c r="G66" s="711">
        <v>197.42200500000001</v>
      </c>
      <c r="H66" s="711">
        <v>197.37995900000001</v>
      </c>
    </row>
    <row r="67" spans="1:8" ht="30" x14ac:dyDescent="0.2">
      <c r="A67" s="568" t="s">
        <v>577</v>
      </c>
      <c r="B67" s="711">
        <v>16.51080168</v>
      </c>
      <c r="C67" s="711">
        <v>14.35353415</v>
      </c>
      <c r="D67" s="711">
        <v>12.449606010000002</v>
      </c>
      <c r="E67" s="711">
        <v>13.247987999999999</v>
      </c>
      <c r="F67" s="711">
        <v>11.252497999999999</v>
      </c>
      <c r="G67" s="711">
        <v>11.239115</v>
      </c>
      <c r="H67" s="711">
        <v>11.237731999999999</v>
      </c>
    </row>
    <row r="68" spans="1:8" ht="15" x14ac:dyDescent="0.2">
      <c r="A68" s="571" t="s">
        <v>22</v>
      </c>
      <c r="B68" s="713">
        <v>17825.093045120004</v>
      </c>
      <c r="C68" s="713">
        <v>21084.068971170003</v>
      </c>
      <c r="D68" s="713">
        <v>21543.886468290002</v>
      </c>
      <c r="E68" s="713">
        <v>24860.430315199999</v>
      </c>
      <c r="F68" s="713">
        <v>24757.468783</v>
      </c>
      <c r="G68" s="713">
        <v>20682.675945999999</v>
      </c>
      <c r="H68" s="713">
        <v>19661.143820000001</v>
      </c>
    </row>
    <row r="69" spans="1:8" ht="45" x14ac:dyDescent="0.2">
      <c r="A69" s="568" t="s">
        <v>706</v>
      </c>
      <c r="B69" s="711">
        <v>2851.9168887399996</v>
      </c>
      <c r="C69" s="711">
        <v>3213.5858482499998</v>
      </c>
      <c r="D69" s="711">
        <v>3643.7566758499997</v>
      </c>
      <c r="E69" s="711">
        <v>3552.6731679999998</v>
      </c>
      <c r="F69" s="711">
        <v>3169.6262820000002</v>
      </c>
      <c r="G69" s="711">
        <v>2995.335266</v>
      </c>
      <c r="H69" s="711">
        <v>2717.545357</v>
      </c>
    </row>
    <row r="70" spans="1:8" ht="30" x14ac:dyDescent="0.2">
      <c r="A70" s="568" t="s">
        <v>461</v>
      </c>
      <c r="B70" s="711">
        <v>317.91666753000004</v>
      </c>
      <c r="C70" s="711">
        <v>627.10680663000005</v>
      </c>
      <c r="D70" s="711">
        <v>841.56988467000008</v>
      </c>
      <c r="E70" s="711">
        <v>329.976901</v>
      </c>
      <c r="F70" s="711">
        <v>55.819294999999997</v>
      </c>
      <c r="G70" s="711">
        <v>18.325818000000002</v>
      </c>
      <c r="H70" s="711">
        <v>18.422326000000002</v>
      </c>
    </row>
    <row r="71" spans="1:8" ht="15" x14ac:dyDescent="0.2">
      <c r="A71" s="568" t="s">
        <v>462</v>
      </c>
      <c r="B71" s="711">
        <v>1574.4269639200002</v>
      </c>
      <c r="C71" s="711">
        <v>2298.2045322299996</v>
      </c>
      <c r="D71" s="711">
        <v>1583.0597118100002</v>
      </c>
      <c r="E71" s="711">
        <v>1095.8111182</v>
      </c>
      <c r="F71" s="711">
        <v>754.13072499999998</v>
      </c>
      <c r="G71" s="711">
        <v>602.031026</v>
      </c>
      <c r="H71" s="711">
        <v>510.50913300000002</v>
      </c>
    </row>
    <row r="72" spans="1:8" ht="15" x14ac:dyDescent="0.2">
      <c r="A72" s="568" t="s">
        <v>342</v>
      </c>
      <c r="B72" s="711">
        <v>247.39478573000002</v>
      </c>
      <c r="C72" s="711">
        <v>1082.90086827</v>
      </c>
      <c r="D72" s="711">
        <v>1318.0234616100001</v>
      </c>
      <c r="E72" s="711">
        <v>2114.1720519999999</v>
      </c>
      <c r="F72" s="711">
        <v>2336.0150720000001</v>
      </c>
      <c r="G72" s="711">
        <v>244.01790600000001</v>
      </c>
      <c r="H72" s="711">
        <v>244.01790600000001</v>
      </c>
    </row>
    <row r="73" spans="1:8" ht="15" x14ac:dyDescent="0.2">
      <c r="A73" s="568" t="s">
        <v>707</v>
      </c>
      <c r="B73" s="711">
        <v>12761.00706559</v>
      </c>
      <c r="C73" s="711">
        <v>13765.29092659</v>
      </c>
      <c r="D73" s="711">
        <v>14066.806317130002</v>
      </c>
      <c r="E73" s="711">
        <v>17698.813731999999</v>
      </c>
      <c r="F73" s="711">
        <v>18380.480168999999</v>
      </c>
      <c r="G73" s="711">
        <v>16751.961810000001</v>
      </c>
      <c r="H73" s="711">
        <v>16099.579867</v>
      </c>
    </row>
    <row r="74" spans="1:8" ht="15" x14ac:dyDescent="0.2">
      <c r="A74" s="568" t="s">
        <v>708</v>
      </c>
      <c r="B74" s="711">
        <v>72.418934659999991</v>
      </c>
      <c r="C74" s="711">
        <v>96.978413550000013</v>
      </c>
      <c r="D74" s="711">
        <v>89.968748810000008</v>
      </c>
      <c r="E74" s="711">
        <v>67.866039000000001</v>
      </c>
      <c r="F74" s="711">
        <v>60.183323000000001</v>
      </c>
      <c r="G74" s="711">
        <v>69.908151000000004</v>
      </c>
      <c r="H74" s="711">
        <v>69.974667999999994</v>
      </c>
    </row>
    <row r="75" spans="1:8" ht="60" x14ac:dyDescent="0.2">
      <c r="A75" s="568" t="s">
        <v>709</v>
      </c>
      <c r="B75" s="711">
        <v>1.1738950000000001E-2</v>
      </c>
      <c r="C75" s="711">
        <v>1.5756500000000001E-3</v>
      </c>
      <c r="D75" s="711">
        <v>0.70166840999999991</v>
      </c>
      <c r="E75" s="711">
        <v>1.117305</v>
      </c>
      <c r="F75" s="711">
        <v>1.2139169999999999</v>
      </c>
      <c r="G75" s="711">
        <v>1.095969</v>
      </c>
      <c r="H75" s="711">
        <v>1.094563</v>
      </c>
    </row>
    <row r="76" spans="1:8" ht="15" x14ac:dyDescent="0.2">
      <c r="A76" s="571" t="s">
        <v>21</v>
      </c>
      <c r="B76" s="713">
        <v>39.265952460000001</v>
      </c>
      <c r="C76" s="713">
        <v>41.321141120000007</v>
      </c>
      <c r="D76" s="713">
        <v>33.955502489999994</v>
      </c>
      <c r="E76" s="713">
        <v>16.79025</v>
      </c>
      <c r="F76" s="713">
        <v>45.294319999999999</v>
      </c>
      <c r="G76" s="713">
        <v>43.623806999999999</v>
      </c>
      <c r="H76" s="713">
        <v>41.021847000000001</v>
      </c>
    </row>
    <row r="77" spans="1:8" ht="30" x14ac:dyDescent="0.2">
      <c r="A77" s="568" t="s">
        <v>212</v>
      </c>
      <c r="B77" s="711">
        <v>39.265952460000001</v>
      </c>
      <c r="C77" s="711">
        <v>41.321141120000007</v>
      </c>
      <c r="D77" s="711">
        <v>33.955502489999994</v>
      </c>
      <c r="E77" s="711">
        <v>16.79025</v>
      </c>
      <c r="F77" s="711">
        <v>45.294319999999999</v>
      </c>
      <c r="G77" s="711">
        <v>43.623806999999999</v>
      </c>
      <c r="H77" s="711">
        <v>41.021847000000001</v>
      </c>
    </row>
    <row r="78" spans="1:8" ht="15" x14ac:dyDescent="0.2">
      <c r="A78" s="571" t="s">
        <v>440</v>
      </c>
      <c r="B78" s="713">
        <v>11039.37395997</v>
      </c>
      <c r="C78" s="713">
        <v>11619.876160149997</v>
      </c>
      <c r="D78" s="713">
        <v>12097.358025720001</v>
      </c>
      <c r="E78" s="713">
        <v>13392.166179</v>
      </c>
      <c r="F78" s="713">
        <v>11372.203893</v>
      </c>
      <c r="G78" s="713">
        <v>14162.960278</v>
      </c>
      <c r="H78" s="713">
        <v>12662.044166</v>
      </c>
    </row>
    <row r="79" spans="1:8" ht="15" x14ac:dyDescent="0.2">
      <c r="A79" s="568" t="s">
        <v>344</v>
      </c>
      <c r="B79" s="711">
        <v>312.04805793999998</v>
      </c>
      <c r="C79" s="711">
        <v>310.84911504000002</v>
      </c>
      <c r="D79" s="711">
        <v>297.43611554</v>
      </c>
      <c r="E79" s="711">
        <v>286.47245800000002</v>
      </c>
      <c r="F79" s="711">
        <v>293.59027800000001</v>
      </c>
      <c r="G79" s="711">
        <v>285.27908000000002</v>
      </c>
      <c r="H79" s="711">
        <v>283.37314199999997</v>
      </c>
    </row>
    <row r="80" spans="1:8" ht="15" x14ac:dyDescent="0.2">
      <c r="A80" s="568" t="s">
        <v>345</v>
      </c>
      <c r="B80" s="711">
        <v>266.42960599000003</v>
      </c>
      <c r="C80" s="711">
        <v>282.50641100000001</v>
      </c>
      <c r="D80" s="711">
        <v>337.63076909</v>
      </c>
      <c r="E80" s="711">
        <v>356.29439400000001</v>
      </c>
      <c r="F80" s="711">
        <v>370.88319000000001</v>
      </c>
      <c r="G80" s="711">
        <v>360.26208300000002</v>
      </c>
      <c r="H80" s="711">
        <v>276.89225499999998</v>
      </c>
    </row>
    <row r="81" spans="1:8" ht="15" x14ac:dyDescent="0.2">
      <c r="A81" s="568" t="s">
        <v>85</v>
      </c>
      <c r="B81" s="711">
        <v>149.07134717000002</v>
      </c>
      <c r="C81" s="711">
        <v>100.40901755</v>
      </c>
      <c r="D81" s="711">
        <v>84.685264219999979</v>
      </c>
      <c r="E81" s="711">
        <v>158.50806700000001</v>
      </c>
      <c r="F81" s="711">
        <v>79.915272000000002</v>
      </c>
      <c r="G81" s="711">
        <v>79.146013999999994</v>
      </c>
      <c r="H81" s="711">
        <v>64.144513000000003</v>
      </c>
    </row>
    <row r="82" spans="1:8" ht="30" x14ac:dyDescent="0.2">
      <c r="A82" s="568" t="s">
        <v>464</v>
      </c>
      <c r="B82" s="711">
        <v>906.38522505999993</v>
      </c>
      <c r="C82" s="711">
        <v>715.08056208000005</v>
      </c>
      <c r="D82" s="711">
        <v>545.36404044999995</v>
      </c>
      <c r="E82" s="711">
        <v>1082.295419</v>
      </c>
      <c r="F82" s="711">
        <v>566.67955199999994</v>
      </c>
      <c r="G82" s="711">
        <v>292.860681</v>
      </c>
      <c r="H82" s="711">
        <v>284.85869500000001</v>
      </c>
    </row>
    <row r="83" spans="1:8" ht="15" x14ac:dyDescent="0.2">
      <c r="A83" s="568" t="s">
        <v>346</v>
      </c>
      <c r="B83" s="711">
        <v>5863.6339258999997</v>
      </c>
      <c r="C83" s="711">
        <v>5777.6671419799995</v>
      </c>
      <c r="D83" s="711">
        <v>5701.1323783100015</v>
      </c>
      <c r="E83" s="711">
        <v>5863.5129260000003</v>
      </c>
      <c r="F83" s="711">
        <v>6180.081878</v>
      </c>
      <c r="G83" s="711">
        <v>5876.8940869999997</v>
      </c>
      <c r="H83" s="711">
        <v>5848.2440079999997</v>
      </c>
    </row>
    <row r="84" spans="1:8" ht="15" x14ac:dyDescent="0.2">
      <c r="A84" s="568" t="s">
        <v>88</v>
      </c>
      <c r="B84" s="711">
        <v>2818.7705416800004</v>
      </c>
      <c r="C84" s="711">
        <v>3639.1558572899999</v>
      </c>
      <c r="D84" s="711">
        <v>4411.3762911099993</v>
      </c>
      <c r="E84" s="711">
        <v>5048.172313</v>
      </c>
      <c r="F84" s="711">
        <v>3170.2399</v>
      </c>
      <c r="G84" s="711">
        <v>6820.254876</v>
      </c>
      <c r="H84" s="711">
        <v>5450.1848760000003</v>
      </c>
    </row>
    <row r="85" spans="1:8" ht="30" x14ac:dyDescent="0.2">
      <c r="A85" s="568" t="s">
        <v>213</v>
      </c>
      <c r="B85" s="711">
        <v>723.03525623000007</v>
      </c>
      <c r="C85" s="711">
        <v>794.20805520999988</v>
      </c>
      <c r="D85" s="711">
        <v>719.73316699999987</v>
      </c>
      <c r="E85" s="711">
        <v>596.91060200000004</v>
      </c>
      <c r="F85" s="711">
        <v>710.81382299999996</v>
      </c>
      <c r="G85" s="711">
        <v>448.26345700000002</v>
      </c>
      <c r="H85" s="711">
        <v>454.346677</v>
      </c>
    </row>
    <row r="86" spans="1:8" ht="15" x14ac:dyDescent="0.2">
      <c r="A86" s="571" t="s">
        <v>20</v>
      </c>
      <c r="B86" s="713">
        <v>5457.4365690600007</v>
      </c>
      <c r="C86" s="713">
        <v>5786.9946872199989</v>
      </c>
      <c r="D86" s="713">
        <v>5144.6601553100008</v>
      </c>
      <c r="E86" s="713">
        <v>6014.6784280000002</v>
      </c>
      <c r="F86" s="713">
        <v>3601.1534419999998</v>
      </c>
      <c r="G86" s="713">
        <v>7354.759309</v>
      </c>
      <c r="H86" s="713">
        <v>5131.9153379999998</v>
      </c>
    </row>
    <row r="87" spans="1:8" ht="15" x14ac:dyDescent="0.2">
      <c r="A87" s="568" t="s">
        <v>91</v>
      </c>
      <c r="B87" s="711">
        <v>64.282311759999999</v>
      </c>
      <c r="C87" s="711">
        <v>49.813996170000003</v>
      </c>
      <c r="D87" s="711">
        <v>55.667743290000004</v>
      </c>
      <c r="E87" s="711">
        <v>160.41372699999999</v>
      </c>
      <c r="F87" s="711">
        <v>169.020217</v>
      </c>
      <c r="G87" s="711">
        <v>166.037249</v>
      </c>
      <c r="H87" s="711">
        <v>164.464518</v>
      </c>
    </row>
    <row r="88" spans="1:8" ht="15" x14ac:dyDescent="0.2">
      <c r="A88" s="568" t="s">
        <v>92</v>
      </c>
      <c r="B88" s="711">
        <v>508.24696232999997</v>
      </c>
      <c r="C88" s="711">
        <v>601.4</v>
      </c>
      <c r="D88" s="711">
        <v>150</v>
      </c>
      <c r="E88" s="711">
        <v>305.89999999999998</v>
      </c>
      <c r="F88" s="711">
        <v>625</v>
      </c>
      <c r="G88" s="711">
        <v>1121.2</v>
      </c>
      <c r="H88" s="711">
        <v>2450</v>
      </c>
    </row>
    <row r="89" spans="1:8" ht="30" x14ac:dyDescent="0.2">
      <c r="A89" s="568" t="s">
        <v>347</v>
      </c>
      <c r="B89" s="711">
        <v>6.7242835799999998</v>
      </c>
      <c r="C89" s="711">
        <v>4.7470132699999992</v>
      </c>
      <c r="D89" s="711">
        <v>4.8589530100000005</v>
      </c>
      <c r="E89" s="711">
        <v>6.1551960000000001</v>
      </c>
      <c r="F89" s="711">
        <v>7.6662679999999996</v>
      </c>
      <c r="G89" s="711">
        <v>7.0984420000000004</v>
      </c>
      <c r="H89" s="711">
        <v>7.1046480000000001</v>
      </c>
    </row>
    <row r="90" spans="1:8" ht="30" x14ac:dyDescent="0.2">
      <c r="A90" s="568" t="s">
        <v>710</v>
      </c>
      <c r="B90" s="711">
        <v>3092.3067713300002</v>
      </c>
      <c r="C90" s="711">
        <v>2451.5041396399993</v>
      </c>
      <c r="D90" s="711">
        <v>2081.6133659699999</v>
      </c>
      <c r="E90" s="711">
        <v>1949.5854340000001</v>
      </c>
      <c r="F90" s="711">
        <v>1667.4408880000001</v>
      </c>
      <c r="G90" s="711">
        <v>1466.76917</v>
      </c>
      <c r="H90" s="711">
        <v>1301.7585790000001</v>
      </c>
    </row>
    <row r="91" spans="1:8" ht="15" x14ac:dyDescent="0.2">
      <c r="A91" s="568" t="s">
        <v>465</v>
      </c>
      <c r="B91" s="711">
        <v>1785.8762400599999</v>
      </c>
      <c r="C91" s="711">
        <v>2679.5295381400006</v>
      </c>
      <c r="D91" s="711">
        <v>2852.5200930400006</v>
      </c>
      <c r="E91" s="711">
        <v>3592.6240710000002</v>
      </c>
      <c r="F91" s="711">
        <v>1132.026069</v>
      </c>
      <c r="G91" s="711">
        <v>4593.6544480000002</v>
      </c>
      <c r="H91" s="711">
        <v>1208.587593</v>
      </c>
    </row>
    <row r="92" spans="1:8" ht="15" x14ac:dyDescent="0.2">
      <c r="A92" s="571" t="s">
        <v>19</v>
      </c>
      <c r="B92" s="713">
        <v>1139.617491</v>
      </c>
      <c r="C92" s="713">
        <v>739.64717524000002</v>
      </c>
      <c r="D92" s="713">
        <v>830.44744662000005</v>
      </c>
      <c r="E92" s="713">
        <v>727.86455599999999</v>
      </c>
      <c r="F92" s="713">
        <v>740.56848400000001</v>
      </c>
      <c r="G92" s="713">
        <v>1020.018809</v>
      </c>
      <c r="H92" s="713">
        <v>784.68267800000001</v>
      </c>
    </row>
    <row r="93" spans="1:8" ht="15" x14ac:dyDescent="0.2">
      <c r="A93" s="568" t="s">
        <v>578</v>
      </c>
      <c r="B93" s="711">
        <v>676.88751794000007</v>
      </c>
      <c r="C93" s="711">
        <v>327.57225539999996</v>
      </c>
      <c r="D93" s="711">
        <v>444.90656568999998</v>
      </c>
      <c r="E93" s="711">
        <v>343.28350899999998</v>
      </c>
      <c r="F93" s="711">
        <v>317.32852800000001</v>
      </c>
      <c r="G93" s="711">
        <v>316.77753899999999</v>
      </c>
      <c r="H93" s="711">
        <v>317.052593</v>
      </c>
    </row>
    <row r="94" spans="1:8" ht="15" x14ac:dyDescent="0.2">
      <c r="A94" s="568" t="s">
        <v>689</v>
      </c>
      <c r="B94" s="711">
        <v>225.10356796000002</v>
      </c>
      <c r="C94" s="711">
        <v>162.81757585</v>
      </c>
      <c r="D94" s="711">
        <v>161.00619329</v>
      </c>
      <c r="E94" s="711">
        <v>157.88501099999999</v>
      </c>
      <c r="F94" s="711">
        <v>204.557255</v>
      </c>
      <c r="G94" s="711">
        <v>183.95422400000001</v>
      </c>
      <c r="H94" s="711">
        <v>194.344491</v>
      </c>
    </row>
    <row r="95" spans="1:8" ht="45" x14ac:dyDescent="0.2">
      <c r="A95" s="568" t="s">
        <v>466</v>
      </c>
      <c r="B95" s="711">
        <v>17.45787743</v>
      </c>
      <c r="C95" s="711">
        <v>12.539198870000002</v>
      </c>
      <c r="D95" s="711">
        <v>13.200954649999998</v>
      </c>
      <c r="E95" s="711">
        <v>11.917573000000001</v>
      </c>
      <c r="F95" s="711">
        <v>11.249266</v>
      </c>
      <c r="G95" s="711">
        <v>11.201776000000001</v>
      </c>
      <c r="H95" s="711">
        <v>10.93144</v>
      </c>
    </row>
    <row r="96" spans="1:8" ht="30" x14ac:dyDescent="0.2">
      <c r="A96" s="568" t="s">
        <v>711</v>
      </c>
      <c r="B96" s="711">
        <v>181.81561375000001</v>
      </c>
      <c r="C96" s="711">
        <v>190.81323939000001</v>
      </c>
      <c r="D96" s="711">
        <v>164.46806177999997</v>
      </c>
      <c r="E96" s="711">
        <v>171.62214</v>
      </c>
      <c r="F96" s="711">
        <v>165.619305</v>
      </c>
      <c r="G96" s="711">
        <v>467.83808699999997</v>
      </c>
      <c r="H96" s="711">
        <v>223.49591799999999</v>
      </c>
    </row>
    <row r="97" spans="1:8" ht="30" x14ac:dyDescent="0.2">
      <c r="A97" s="568" t="s">
        <v>712</v>
      </c>
      <c r="B97" s="711">
        <v>38.352913919999999</v>
      </c>
      <c r="C97" s="711">
        <v>45.904905729999996</v>
      </c>
      <c r="D97" s="711">
        <v>46.865671210000002</v>
      </c>
      <c r="E97" s="711">
        <v>43.156323</v>
      </c>
      <c r="F97" s="711">
        <v>41.814129999999999</v>
      </c>
      <c r="G97" s="711">
        <v>40.247183</v>
      </c>
      <c r="H97" s="711">
        <v>38.858235999999998</v>
      </c>
    </row>
    <row r="98" spans="1:8" ht="30" x14ac:dyDescent="0.2">
      <c r="A98" s="571" t="s">
        <v>18</v>
      </c>
      <c r="B98" s="713">
        <v>262.28976120000004</v>
      </c>
      <c r="C98" s="713">
        <v>211.71859028</v>
      </c>
      <c r="D98" s="713">
        <v>281.73729874000003</v>
      </c>
      <c r="E98" s="713">
        <v>257.03075799999999</v>
      </c>
      <c r="F98" s="713">
        <v>264.245047</v>
      </c>
      <c r="G98" s="713">
        <v>193.86081300000001</v>
      </c>
      <c r="H98" s="713">
        <v>120.99535899999999</v>
      </c>
    </row>
    <row r="99" spans="1:8" ht="15" x14ac:dyDescent="0.2">
      <c r="A99" s="568" t="s">
        <v>468</v>
      </c>
      <c r="B99" s="711">
        <v>7.0053399799999996</v>
      </c>
      <c r="C99" s="711">
        <v>7.44908284</v>
      </c>
      <c r="D99" s="711">
        <v>6.8287870499999999</v>
      </c>
      <c r="E99" s="711">
        <v>5.8815749999999998</v>
      </c>
      <c r="F99" s="711">
        <v>5.7385270000000004</v>
      </c>
      <c r="G99" s="711">
        <v>5.5061020000000003</v>
      </c>
      <c r="H99" s="711">
        <v>5.4730920000000003</v>
      </c>
    </row>
    <row r="100" spans="1:8" ht="30" x14ac:dyDescent="0.2">
      <c r="A100" s="568" t="s">
        <v>222</v>
      </c>
      <c r="B100" s="711">
        <v>255.28442122000004</v>
      </c>
      <c r="C100" s="711">
        <v>204.26950743999998</v>
      </c>
      <c r="D100" s="711">
        <v>274.90851169000001</v>
      </c>
      <c r="E100" s="711">
        <v>251.14918299999999</v>
      </c>
      <c r="F100" s="711">
        <v>258.50652000000002</v>
      </c>
      <c r="G100" s="711">
        <v>188.35471100000001</v>
      </c>
      <c r="H100" s="711">
        <v>115.522267</v>
      </c>
    </row>
    <row r="101" spans="1:8" ht="15" x14ac:dyDescent="0.2">
      <c r="A101" s="571" t="s">
        <v>17</v>
      </c>
      <c r="B101" s="713">
        <v>2807.8341100499997</v>
      </c>
      <c r="C101" s="713">
        <v>2882.5365695300002</v>
      </c>
      <c r="D101" s="713">
        <v>2984.13584296</v>
      </c>
      <c r="E101" s="713">
        <v>3029.6820729999999</v>
      </c>
      <c r="F101" s="713">
        <v>3316.411278</v>
      </c>
      <c r="G101" s="713">
        <v>3333.650709</v>
      </c>
      <c r="H101" s="713">
        <v>3278.1677370000002</v>
      </c>
    </row>
    <row r="102" spans="1:8" ht="15" x14ac:dyDescent="0.2">
      <c r="A102" s="568" t="s">
        <v>96</v>
      </c>
      <c r="B102" s="711">
        <v>81.917424499999996</v>
      </c>
      <c r="C102" s="711">
        <v>81.343151000000006</v>
      </c>
      <c r="D102" s="711">
        <v>80.797582750000004</v>
      </c>
      <c r="E102" s="711">
        <v>90.276649000000006</v>
      </c>
      <c r="F102" s="711">
        <v>91.179220999999998</v>
      </c>
      <c r="G102" s="711">
        <v>91.179175000000001</v>
      </c>
      <c r="H102" s="711">
        <v>91.179132999999993</v>
      </c>
    </row>
    <row r="103" spans="1:8" ht="30" x14ac:dyDescent="0.2">
      <c r="A103" s="568" t="s">
        <v>469</v>
      </c>
      <c r="B103" s="711">
        <v>20.664920129999999</v>
      </c>
      <c r="C103" s="711">
        <v>23.844772670000001</v>
      </c>
      <c r="D103" s="711">
        <v>24.694376859999998</v>
      </c>
      <c r="E103" s="711">
        <v>27.542428000000001</v>
      </c>
      <c r="F103" s="711">
        <v>30.500724000000002</v>
      </c>
      <c r="G103" s="711">
        <v>30.331585</v>
      </c>
      <c r="H103" s="711">
        <v>29.368662</v>
      </c>
    </row>
    <row r="104" spans="1:8" ht="15" x14ac:dyDescent="0.2">
      <c r="A104" s="568" t="s">
        <v>105</v>
      </c>
      <c r="B104" s="711">
        <v>190.89669555</v>
      </c>
      <c r="C104" s="711">
        <v>157.53954038999998</v>
      </c>
      <c r="D104" s="711">
        <v>106.480852</v>
      </c>
      <c r="E104" s="711">
        <v>213.693141</v>
      </c>
      <c r="F104" s="711">
        <v>255.07862499999999</v>
      </c>
      <c r="G104" s="711">
        <v>290.67862500000001</v>
      </c>
      <c r="H104" s="711">
        <v>465.67862500000001</v>
      </c>
    </row>
    <row r="105" spans="1:8" ht="30" x14ac:dyDescent="0.2">
      <c r="A105" s="568" t="s">
        <v>470</v>
      </c>
      <c r="B105" s="711">
        <v>11.643233589999999</v>
      </c>
      <c r="C105" s="711">
        <v>9.8749745200000003</v>
      </c>
      <c r="D105" s="711">
        <v>9.2831359100000004</v>
      </c>
      <c r="E105" s="711">
        <v>8.9614089999999997</v>
      </c>
      <c r="F105" s="711">
        <v>8.7622660000000003</v>
      </c>
      <c r="G105" s="711">
        <v>8.4472839999999998</v>
      </c>
      <c r="H105" s="711">
        <v>8.2203199999999992</v>
      </c>
    </row>
    <row r="106" spans="1:8" ht="15" x14ac:dyDescent="0.2">
      <c r="A106" s="568" t="s">
        <v>99</v>
      </c>
      <c r="B106" s="711">
        <v>309.41433279999995</v>
      </c>
      <c r="C106" s="711">
        <v>282.28575351999996</v>
      </c>
      <c r="D106" s="711">
        <v>340.31117515000005</v>
      </c>
      <c r="E106" s="711">
        <v>282.66895499999998</v>
      </c>
      <c r="F106" s="711">
        <v>266.26183900000001</v>
      </c>
      <c r="G106" s="711">
        <v>279.51671299999998</v>
      </c>
      <c r="H106" s="711">
        <v>337.29247700000002</v>
      </c>
    </row>
    <row r="107" spans="1:8" ht="15" x14ac:dyDescent="0.2">
      <c r="A107" s="568" t="s">
        <v>100</v>
      </c>
      <c r="B107" s="711">
        <v>15.461628429999999</v>
      </c>
      <c r="C107" s="711">
        <v>13.94607742</v>
      </c>
      <c r="D107" s="711">
        <v>12.113183459999998</v>
      </c>
      <c r="E107" s="711">
        <v>11.609914</v>
      </c>
      <c r="F107" s="711">
        <v>11.152107000000001</v>
      </c>
      <c r="G107" s="711">
        <v>11.15171</v>
      </c>
      <c r="H107" s="711">
        <v>11.151372</v>
      </c>
    </row>
    <row r="108" spans="1:8" ht="15" x14ac:dyDescent="0.2">
      <c r="A108" s="568" t="s">
        <v>471</v>
      </c>
      <c r="B108" s="711">
        <v>2177.8358750499997</v>
      </c>
      <c r="C108" s="711">
        <v>2313.7023000100003</v>
      </c>
      <c r="D108" s="711">
        <v>2410.4555368299998</v>
      </c>
      <c r="E108" s="711">
        <v>2394.9295769999999</v>
      </c>
      <c r="F108" s="711">
        <v>2653.4764960000002</v>
      </c>
      <c r="G108" s="711">
        <v>2622.3456169999999</v>
      </c>
      <c r="H108" s="711">
        <v>2335.2771480000001</v>
      </c>
    </row>
    <row r="109" spans="1:8" ht="15" x14ac:dyDescent="0.2">
      <c r="A109" s="571" t="s">
        <v>16</v>
      </c>
      <c r="B109" s="713">
        <v>1616.2139377199999</v>
      </c>
      <c r="C109" s="713">
        <v>1836.0422406799998</v>
      </c>
      <c r="D109" s="713">
        <v>1479.9680976100001</v>
      </c>
      <c r="E109" s="713">
        <v>1236.3538470000001</v>
      </c>
      <c r="F109" s="713">
        <v>1191.166663</v>
      </c>
      <c r="G109" s="713">
        <v>1149.7918970000001</v>
      </c>
      <c r="H109" s="713">
        <v>1072.1968119999999</v>
      </c>
    </row>
    <row r="110" spans="1:8" ht="15" x14ac:dyDescent="0.2">
      <c r="A110" s="568" t="s">
        <v>472</v>
      </c>
      <c r="B110" s="711">
        <v>20.381168350000003</v>
      </c>
      <c r="C110" s="711">
        <v>18.738731390000002</v>
      </c>
      <c r="D110" s="711">
        <v>16.83902818</v>
      </c>
      <c r="E110" s="711">
        <v>16.038193</v>
      </c>
      <c r="F110" s="711">
        <v>16.232748999999998</v>
      </c>
      <c r="G110" s="711">
        <v>16.2545</v>
      </c>
      <c r="H110" s="711">
        <v>15.945430999999999</v>
      </c>
    </row>
    <row r="111" spans="1:8" ht="30" x14ac:dyDescent="0.2">
      <c r="A111" s="568" t="s">
        <v>632</v>
      </c>
      <c r="B111" s="711">
        <v>118.43354983999998</v>
      </c>
      <c r="C111" s="711">
        <v>190.92978504999996</v>
      </c>
      <c r="D111" s="711">
        <v>147.22301314000001</v>
      </c>
      <c r="E111" s="711">
        <v>87.302223999999995</v>
      </c>
      <c r="F111" s="711">
        <v>37.193303999999998</v>
      </c>
      <c r="G111" s="711">
        <v>36.671616999999998</v>
      </c>
      <c r="H111" s="711">
        <v>34.891258999999998</v>
      </c>
    </row>
    <row r="112" spans="1:8" ht="15" x14ac:dyDescent="0.2">
      <c r="A112" s="568" t="s">
        <v>111</v>
      </c>
      <c r="B112" s="711">
        <v>22.085311009999998</v>
      </c>
      <c r="C112" s="711">
        <v>20.20708041</v>
      </c>
      <c r="D112" s="711">
        <v>20.508988079999998</v>
      </c>
      <c r="E112" s="711">
        <v>20.251671999999999</v>
      </c>
      <c r="F112" s="711">
        <v>20.743615999999999</v>
      </c>
      <c r="G112" s="711">
        <v>20.735890999999999</v>
      </c>
      <c r="H112" s="711">
        <v>20.724021</v>
      </c>
    </row>
    <row r="113" spans="1:8" ht="15" x14ac:dyDescent="0.2">
      <c r="A113" s="568" t="s">
        <v>474</v>
      </c>
      <c r="B113" s="711">
        <v>15.759236530000001</v>
      </c>
      <c r="C113" s="711">
        <v>3.7100358300000003</v>
      </c>
      <c r="D113" s="711">
        <v>4.8274029299999999</v>
      </c>
      <c r="E113" s="711">
        <v>15.777208999999999</v>
      </c>
      <c r="F113" s="711">
        <v>10.317951000000001</v>
      </c>
      <c r="G113" s="711">
        <v>10.346532</v>
      </c>
      <c r="H113" s="711">
        <v>10.345226</v>
      </c>
    </row>
    <row r="114" spans="1:8" ht="30" x14ac:dyDescent="0.2">
      <c r="A114" s="568" t="s">
        <v>475</v>
      </c>
      <c r="B114" s="711">
        <v>438.73728604999997</v>
      </c>
      <c r="C114" s="711">
        <v>502.14135885000007</v>
      </c>
      <c r="D114" s="711">
        <v>363.12905295000007</v>
      </c>
      <c r="E114" s="711">
        <v>399.79560800000002</v>
      </c>
      <c r="F114" s="711">
        <v>433.29061300000001</v>
      </c>
      <c r="G114" s="711">
        <v>401.71950199999998</v>
      </c>
      <c r="H114" s="711">
        <v>333.11183599999998</v>
      </c>
    </row>
    <row r="115" spans="1:8" ht="30" x14ac:dyDescent="0.2">
      <c r="A115" s="568" t="s">
        <v>351</v>
      </c>
      <c r="B115" s="711">
        <v>165.51032787</v>
      </c>
      <c r="C115" s="711">
        <v>160.48706049</v>
      </c>
      <c r="D115" s="711">
        <v>153.53381035999999</v>
      </c>
      <c r="E115" s="711">
        <v>149.465317</v>
      </c>
      <c r="F115" s="711">
        <v>145.46732</v>
      </c>
      <c r="G115" s="711">
        <v>142.92071799999999</v>
      </c>
      <c r="H115" s="711">
        <v>142.82880599999999</v>
      </c>
    </row>
    <row r="116" spans="1:8" ht="15" x14ac:dyDescent="0.2">
      <c r="A116" s="568" t="s">
        <v>352</v>
      </c>
      <c r="B116" s="711">
        <v>181.39089892000001</v>
      </c>
      <c r="C116" s="711">
        <v>31.390898920000001</v>
      </c>
      <c r="D116" s="711">
        <v>24.257993320000001</v>
      </c>
      <c r="E116" s="711">
        <v>1.5</v>
      </c>
      <c r="F116" s="711">
        <v>1.5</v>
      </c>
      <c r="G116" s="711">
        <v>0.5</v>
      </c>
      <c r="H116" s="711">
        <v>0</v>
      </c>
    </row>
    <row r="117" spans="1:8" ht="30" x14ac:dyDescent="0.2">
      <c r="A117" s="568" t="s">
        <v>476</v>
      </c>
      <c r="B117" s="711">
        <v>77.330407559999998</v>
      </c>
      <c r="C117" s="711">
        <v>292.39208224000004</v>
      </c>
      <c r="D117" s="711">
        <v>216.70912619000001</v>
      </c>
      <c r="E117" s="711">
        <v>72.190180999999995</v>
      </c>
      <c r="F117" s="711">
        <v>51.086030999999998</v>
      </c>
      <c r="G117" s="711">
        <v>40.884411999999998</v>
      </c>
      <c r="H117" s="711">
        <v>35.882877999999998</v>
      </c>
    </row>
    <row r="118" spans="1:8" ht="30" x14ac:dyDescent="0.2">
      <c r="A118" s="568" t="s">
        <v>477</v>
      </c>
      <c r="B118" s="711">
        <v>84.899889179999988</v>
      </c>
      <c r="C118" s="711">
        <v>115.86704485999999</v>
      </c>
      <c r="D118" s="711">
        <v>75.756712020000009</v>
      </c>
      <c r="E118" s="711">
        <v>10.125317000000001</v>
      </c>
      <c r="F118" s="711">
        <v>8.0932919999999999</v>
      </c>
      <c r="G118" s="711">
        <v>8.0767220000000002</v>
      </c>
      <c r="H118" s="711">
        <v>7.4127960000000002</v>
      </c>
    </row>
    <row r="119" spans="1:8" ht="30" x14ac:dyDescent="0.2">
      <c r="A119" s="568" t="s">
        <v>579</v>
      </c>
      <c r="B119" s="711">
        <v>491.68586240999997</v>
      </c>
      <c r="C119" s="711">
        <v>500.17816264000004</v>
      </c>
      <c r="D119" s="711">
        <v>457.18297044000002</v>
      </c>
      <c r="E119" s="711">
        <v>463.90812599999998</v>
      </c>
      <c r="F119" s="711">
        <v>467.24178699999999</v>
      </c>
      <c r="G119" s="711">
        <v>471.68200300000001</v>
      </c>
      <c r="H119" s="711">
        <v>471.05455899999998</v>
      </c>
    </row>
    <row r="120" spans="1:8" ht="15" x14ac:dyDescent="0.2">
      <c r="A120" s="571" t="s">
        <v>15</v>
      </c>
      <c r="B120" s="713">
        <v>691.12113285999988</v>
      </c>
      <c r="C120" s="713">
        <v>1034.1628987000001</v>
      </c>
      <c r="D120" s="713">
        <v>414.86843624999995</v>
      </c>
      <c r="E120" s="713">
        <v>330.11854799999998</v>
      </c>
      <c r="F120" s="713">
        <v>313.07872200000003</v>
      </c>
      <c r="G120" s="713">
        <v>262.82893100000001</v>
      </c>
      <c r="H120" s="713">
        <v>323.71277700000002</v>
      </c>
    </row>
    <row r="121" spans="1:8" ht="15" x14ac:dyDescent="0.2">
      <c r="A121" s="568" t="s">
        <v>690</v>
      </c>
      <c r="B121" s="711">
        <v>255.86023700000001</v>
      </c>
      <c r="C121" s="711">
        <v>639.01645499999995</v>
      </c>
      <c r="D121" s="711">
        <v>20.91</v>
      </c>
      <c r="E121" s="711">
        <v>60</v>
      </c>
      <c r="F121" s="711">
        <v>117.289496</v>
      </c>
      <c r="G121" s="711">
        <v>145.52087299999999</v>
      </c>
      <c r="H121" s="711">
        <v>232.78913600000001</v>
      </c>
    </row>
    <row r="122" spans="1:8" ht="15" x14ac:dyDescent="0.2">
      <c r="A122" s="568" t="s">
        <v>353</v>
      </c>
      <c r="B122" s="711">
        <v>435.26089585999995</v>
      </c>
      <c r="C122" s="711">
        <v>395.14644369999996</v>
      </c>
      <c r="D122" s="711">
        <v>393.95843624999992</v>
      </c>
      <c r="E122" s="711">
        <v>270.11854799999998</v>
      </c>
      <c r="F122" s="711">
        <v>195.78922600000001</v>
      </c>
      <c r="G122" s="711">
        <v>117.308058</v>
      </c>
      <c r="H122" s="711">
        <v>90.923641000000003</v>
      </c>
    </row>
    <row r="123" spans="1:8" ht="15" x14ac:dyDescent="0.2">
      <c r="A123" s="571" t="s">
        <v>14</v>
      </c>
      <c r="B123" s="713">
        <v>1119.1573882299995</v>
      </c>
      <c r="C123" s="713">
        <v>1140.6863241200001</v>
      </c>
      <c r="D123" s="713">
        <v>1236.0173805300001</v>
      </c>
      <c r="E123" s="713">
        <v>1234.0584650000001</v>
      </c>
      <c r="F123" s="713">
        <v>1290.111337</v>
      </c>
      <c r="G123" s="713">
        <v>1228.215764</v>
      </c>
      <c r="H123" s="713">
        <v>1216.586822</v>
      </c>
    </row>
    <row r="124" spans="1:8" ht="30" x14ac:dyDescent="0.2">
      <c r="A124" s="568" t="s">
        <v>478</v>
      </c>
      <c r="B124" s="711">
        <v>102.59241951</v>
      </c>
      <c r="C124" s="711">
        <v>141.36649525000001</v>
      </c>
      <c r="D124" s="711">
        <v>136.07474684000002</v>
      </c>
      <c r="E124" s="711">
        <v>138.76361900000001</v>
      </c>
      <c r="F124" s="711">
        <v>134.119269</v>
      </c>
      <c r="G124" s="711">
        <v>132.67928699999999</v>
      </c>
      <c r="H124" s="711">
        <v>131.15343100000001</v>
      </c>
    </row>
    <row r="125" spans="1:8" ht="15" x14ac:dyDescent="0.2">
      <c r="A125" s="568" t="s">
        <v>713</v>
      </c>
      <c r="B125" s="711">
        <v>43.088312200000004</v>
      </c>
      <c r="C125" s="711">
        <v>35.510579239999991</v>
      </c>
      <c r="D125" s="711">
        <v>34.472050700000004</v>
      </c>
      <c r="E125" s="711">
        <v>32.494003999999997</v>
      </c>
      <c r="F125" s="711">
        <v>32.746074</v>
      </c>
      <c r="G125" s="711">
        <v>31.48817</v>
      </c>
      <c r="H125" s="711">
        <v>31.139368000000001</v>
      </c>
    </row>
    <row r="126" spans="1:8" ht="30" x14ac:dyDescent="0.2">
      <c r="A126" s="568" t="s">
        <v>479</v>
      </c>
      <c r="B126" s="711">
        <v>292.42469659</v>
      </c>
      <c r="C126" s="711">
        <v>279.02280741999999</v>
      </c>
      <c r="D126" s="711">
        <v>394.47797449000001</v>
      </c>
      <c r="E126" s="711">
        <v>377.41918299999998</v>
      </c>
      <c r="F126" s="711">
        <v>288.04378800000001</v>
      </c>
      <c r="G126" s="711">
        <v>281.30861299999998</v>
      </c>
      <c r="H126" s="711">
        <v>271.27225900000002</v>
      </c>
    </row>
    <row r="127" spans="1:8" ht="30" x14ac:dyDescent="0.2">
      <c r="A127" s="568" t="s">
        <v>118</v>
      </c>
      <c r="B127" s="711">
        <v>19.048042549999998</v>
      </c>
      <c r="C127" s="711">
        <v>16.580862870000001</v>
      </c>
      <c r="D127" s="711">
        <v>17.751082760000003</v>
      </c>
      <c r="E127" s="711">
        <v>14.543414</v>
      </c>
      <c r="F127" s="711">
        <v>12.580639</v>
      </c>
      <c r="G127" s="711">
        <v>12.174618000000001</v>
      </c>
      <c r="H127" s="711">
        <v>11.921813999999999</v>
      </c>
    </row>
    <row r="128" spans="1:8" ht="15" x14ac:dyDescent="0.2">
      <c r="A128" s="568" t="s">
        <v>119</v>
      </c>
      <c r="B128" s="711">
        <v>11.498116280000001</v>
      </c>
      <c r="C128" s="711">
        <v>11.557065620000001</v>
      </c>
      <c r="D128" s="711">
        <v>11.85797743</v>
      </c>
      <c r="E128" s="711">
        <v>11.024321</v>
      </c>
      <c r="F128" s="711">
        <v>11.236110999999999</v>
      </c>
      <c r="G128" s="711">
        <v>11.233269999999999</v>
      </c>
      <c r="H128" s="711">
        <v>11.230656</v>
      </c>
    </row>
    <row r="129" spans="1:8" ht="45" x14ac:dyDescent="0.2">
      <c r="A129" s="568" t="s">
        <v>714</v>
      </c>
      <c r="B129" s="711">
        <v>25.558104320000002</v>
      </c>
      <c r="C129" s="711">
        <v>26.265270689999998</v>
      </c>
      <c r="D129" s="711">
        <v>23.487266010000006</v>
      </c>
      <c r="E129" s="711">
        <v>26.554855</v>
      </c>
      <c r="F129" s="711">
        <v>25.329446999999998</v>
      </c>
      <c r="G129" s="711">
        <v>25.192875000000001</v>
      </c>
      <c r="H129" s="711">
        <v>25.191670999999999</v>
      </c>
    </row>
    <row r="130" spans="1:8" ht="15" x14ac:dyDescent="0.2">
      <c r="A130" s="568" t="s">
        <v>480</v>
      </c>
      <c r="B130" s="711">
        <v>583.20181835000005</v>
      </c>
      <c r="C130" s="711">
        <v>587.85169801999996</v>
      </c>
      <c r="D130" s="711">
        <v>576.95389018000003</v>
      </c>
      <c r="E130" s="711">
        <v>588.58020299999998</v>
      </c>
      <c r="F130" s="711">
        <v>591.22772299999997</v>
      </c>
      <c r="G130" s="711">
        <v>590.55741499999999</v>
      </c>
      <c r="H130" s="711">
        <v>590.42086099999995</v>
      </c>
    </row>
    <row r="131" spans="1:8" ht="15" x14ac:dyDescent="0.2">
      <c r="A131" s="568" t="s">
        <v>481</v>
      </c>
      <c r="B131" s="711">
        <v>10.880956080000001</v>
      </c>
      <c r="C131" s="711">
        <v>10.463483370000001</v>
      </c>
      <c r="D131" s="711">
        <v>9.4849392699999999</v>
      </c>
      <c r="E131" s="711">
        <v>9.2855270000000001</v>
      </c>
      <c r="F131" s="711">
        <v>7.8916899999999996</v>
      </c>
      <c r="G131" s="711">
        <v>7.8872479999999996</v>
      </c>
      <c r="H131" s="711">
        <v>7.8835300000000004</v>
      </c>
    </row>
    <row r="132" spans="1:8" ht="15" x14ac:dyDescent="0.2">
      <c r="A132" s="568" t="s">
        <v>715</v>
      </c>
      <c r="B132" s="711">
        <v>2.0105163399999997</v>
      </c>
      <c r="C132" s="711">
        <v>2.3720391899999997</v>
      </c>
      <c r="D132" s="711">
        <v>2.7468579100000001</v>
      </c>
      <c r="E132" s="711">
        <v>3.1037300000000001</v>
      </c>
      <c r="F132" s="711">
        <v>2.7834300000000001</v>
      </c>
      <c r="G132" s="711">
        <v>2.661152</v>
      </c>
      <c r="H132" s="711">
        <v>2.494618</v>
      </c>
    </row>
    <row r="133" spans="1:8" ht="30" x14ac:dyDescent="0.2">
      <c r="A133" s="568" t="s">
        <v>482</v>
      </c>
      <c r="B133" s="711">
        <v>21.603671610000003</v>
      </c>
      <c r="C133" s="711">
        <v>19.738265189999996</v>
      </c>
      <c r="D133" s="711">
        <v>19.849411760000002</v>
      </c>
      <c r="E133" s="711">
        <v>22.806159999999998</v>
      </c>
      <c r="F133" s="711">
        <v>173.18320499999999</v>
      </c>
      <c r="G133" s="711">
        <v>121.073116</v>
      </c>
      <c r="H133" s="711">
        <v>120.951617</v>
      </c>
    </row>
    <row r="134" spans="1:8" ht="15" x14ac:dyDescent="0.2">
      <c r="A134" s="568" t="s">
        <v>716</v>
      </c>
      <c r="B134" s="711">
        <v>4.3118816200000003</v>
      </c>
      <c r="C134" s="711">
        <v>6.3028030800000003</v>
      </c>
      <c r="D134" s="711">
        <v>5.7975474699999996</v>
      </c>
      <c r="E134" s="711">
        <v>6.8097459999999996</v>
      </c>
      <c r="F134" s="711">
        <v>6.403937</v>
      </c>
      <c r="G134" s="711">
        <v>6.4026319999999997</v>
      </c>
      <c r="H134" s="711">
        <v>5.4017379999999999</v>
      </c>
    </row>
    <row r="135" spans="1:8" ht="30" x14ac:dyDescent="0.2">
      <c r="A135" s="568" t="s">
        <v>484</v>
      </c>
      <c r="B135" s="711">
        <v>2.9388527800000004</v>
      </c>
      <c r="C135" s="711">
        <v>3.6549541800000003</v>
      </c>
      <c r="D135" s="711">
        <v>3.0636357099999998</v>
      </c>
      <c r="E135" s="711">
        <v>2.6737030000000002</v>
      </c>
      <c r="F135" s="711">
        <v>4.5660239999999996</v>
      </c>
      <c r="G135" s="711">
        <v>5.5573680000000003</v>
      </c>
      <c r="H135" s="711">
        <v>7.5252590000000001</v>
      </c>
    </row>
    <row r="136" spans="1:8" ht="30" x14ac:dyDescent="0.2">
      <c r="A136" s="571" t="s">
        <v>13</v>
      </c>
      <c r="B136" s="713">
        <v>1599.1549142000001</v>
      </c>
      <c r="C136" s="713">
        <v>2089.20351063</v>
      </c>
      <c r="D136" s="713">
        <v>2310.3890879099999</v>
      </c>
      <c r="E136" s="713">
        <v>2348.85312823</v>
      </c>
      <c r="F136" s="713">
        <v>2645.7056750000002</v>
      </c>
      <c r="G136" s="713">
        <v>2140.1685269999998</v>
      </c>
      <c r="H136" s="713">
        <v>1884.9219410000001</v>
      </c>
    </row>
    <row r="137" spans="1:8" ht="30" x14ac:dyDescent="0.2">
      <c r="A137" s="568" t="s">
        <v>580</v>
      </c>
      <c r="B137" s="711">
        <v>360.74295760000007</v>
      </c>
      <c r="C137" s="711">
        <v>357.58451253000004</v>
      </c>
      <c r="D137" s="711">
        <v>408.87823921</v>
      </c>
      <c r="E137" s="711">
        <v>402.45291700000001</v>
      </c>
      <c r="F137" s="711">
        <v>412.53866699999998</v>
      </c>
      <c r="G137" s="711">
        <v>396.18764800000002</v>
      </c>
      <c r="H137" s="711">
        <v>397.73744799999997</v>
      </c>
    </row>
    <row r="138" spans="1:8" ht="30" x14ac:dyDescent="0.2">
      <c r="A138" s="568" t="s">
        <v>122</v>
      </c>
      <c r="B138" s="711">
        <v>5.3418567699999997</v>
      </c>
      <c r="C138" s="711">
        <v>6.1457380700000002</v>
      </c>
      <c r="D138" s="711">
        <v>7.3171568000000002</v>
      </c>
      <c r="E138" s="711">
        <v>7.2129669999999999</v>
      </c>
      <c r="F138" s="711">
        <v>7.8089250000000003</v>
      </c>
      <c r="G138" s="711">
        <v>7.6578869999999997</v>
      </c>
      <c r="H138" s="711">
        <v>7.6309930000000001</v>
      </c>
    </row>
    <row r="139" spans="1:8" ht="15" x14ac:dyDescent="0.2">
      <c r="A139" s="568" t="s">
        <v>234</v>
      </c>
      <c r="B139" s="711">
        <v>232.4055027</v>
      </c>
      <c r="C139" s="711">
        <v>171.29771733999999</v>
      </c>
      <c r="D139" s="711">
        <v>140.56778660000001</v>
      </c>
      <c r="E139" s="711">
        <v>81.765619999999998</v>
      </c>
      <c r="F139" s="711">
        <v>76.193100000000001</v>
      </c>
      <c r="G139" s="711">
        <v>71.234189000000001</v>
      </c>
      <c r="H139" s="711">
        <v>67.461337</v>
      </c>
    </row>
    <row r="140" spans="1:8" ht="15" x14ac:dyDescent="0.2">
      <c r="A140" s="568" t="s">
        <v>251</v>
      </c>
      <c r="B140" s="711">
        <v>143.67211609</v>
      </c>
      <c r="C140" s="711">
        <v>138.7869063</v>
      </c>
      <c r="D140" s="711">
        <v>136.65509393000002</v>
      </c>
      <c r="E140" s="711">
        <v>148.96019200000001</v>
      </c>
      <c r="F140" s="711">
        <v>133.22165100000001</v>
      </c>
      <c r="G140" s="711">
        <v>127.87708499999999</v>
      </c>
      <c r="H140" s="711">
        <v>124.342732</v>
      </c>
    </row>
    <row r="141" spans="1:8" ht="30" x14ac:dyDescent="0.2">
      <c r="A141" s="568" t="s">
        <v>485</v>
      </c>
      <c r="B141" s="711">
        <v>139.7714187</v>
      </c>
      <c r="C141" s="711">
        <v>149.51046997000003</v>
      </c>
      <c r="D141" s="711">
        <v>147.50800168999999</v>
      </c>
      <c r="E141" s="711">
        <v>147.708155</v>
      </c>
      <c r="F141" s="711">
        <v>142.57856799999999</v>
      </c>
      <c r="G141" s="711">
        <v>130.57409799999999</v>
      </c>
      <c r="H141" s="711">
        <v>129.19921500000001</v>
      </c>
    </row>
    <row r="142" spans="1:8" ht="15" x14ac:dyDescent="0.2">
      <c r="A142" s="568" t="s">
        <v>486</v>
      </c>
      <c r="B142" s="711">
        <v>280.44375467000003</v>
      </c>
      <c r="C142" s="711">
        <v>128.5982984</v>
      </c>
      <c r="D142" s="711">
        <v>112.76087428</v>
      </c>
      <c r="E142" s="711">
        <v>122.584355</v>
      </c>
      <c r="F142" s="711">
        <v>128.46199200000001</v>
      </c>
      <c r="G142" s="711">
        <v>122.000299</v>
      </c>
      <c r="H142" s="711">
        <v>112.383223</v>
      </c>
    </row>
    <row r="143" spans="1:8" ht="30" x14ac:dyDescent="0.2">
      <c r="A143" s="568" t="s">
        <v>487</v>
      </c>
      <c r="B143" s="711">
        <v>88.947074779999994</v>
      </c>
      <c r="C143" s="711">
        <v>303.74801524000003</v>
      </c>
      <c r="D143" s="711">
        <v>305.88165416999993</v>
      </c>
      <c r="E143" s="711">
        <v>349.48709000000002</v>
      </c>
      <c r="F143" s="711">
        <v>343.59810900000002</v>
      </c>
      <c r="G143" s="711">
        <v>324.69691</v>
      </c>
      <c r="H143" s="711">
        <v>312.26901400000003</v>
      </c>
    </row>
    <row r="144" spans="1:8" ht="30" x14ac:dyDescent="0.2">
      <c r="A144" s="568" t="s">
        <v>358</v>
      </c>
      <c r="B144" s="711">
        <v>8.4254723599999988</v>
      </c>
      <c r="C144" s="711">
        <v>19.27084314</v>
      </c>
      <c r="D144" s="711">
        <v>102.28259043</v>
      </c>
      <c r="E144" s="711">
        <v>16.767399189999999</v>
      </c>
      <c r="F144" s="711">
        <v>21.976085000000001</v>
      </c>
      <c r="G144" s="711">
        <v>11.531561999999999</v>
      </c>
      <c r="H144" s="711">
        <v>10.548728000000001</v>
      </c>
    </row>
    <row r="145" spans="1:8" ht="15" x14ac:dyDescent="0.2">
      <c r="A145" s="568" t="s">
        <v>359</v>
      </c>
      <c r="B145" s="711">
        <v>193.5607512</v>
      </c>
      <c r="C145" s="711">
        <v>668.05478631999995</v>
      </c>
      <c r="D145" s="711">
        <v>628.6081318900001</v>
      </c>
      <c r="E145" s="711">
        <v>765.24724300000003</v>
      </c>
      <c r="F145" s="711">
        <v>1109.8097439999999</v>
      </c>
      <c r="G145" s="711">
        <v>688.82561599999997</v>
      </c>
      <c r="H145" s="711">
        <v>467.62981100000002</v>
      </c>
    </row>
    <row r="146" spans="1:8" ht="30" x14ac:dyDescent="0.2">
      <c r="A146" s="568" t="s">
        <v>581</v>
      </c>
      <c r="B146" s="711">
        <v>10.204492000000002</v>
      </c>
      <c r="C146" s="711">
        <v>12.61588751</v>
      </c>
      <c r="D146" s="711">
        <v>14.34031409</v>
      </c>
      <c r="E146" s="711">
        <v>18.283681000000001</v>
      </c>
      <c r="F146" s="711">
        <v>24.375926</v>
      </c>
      <c r="G146" s="711">
        <v>18.334047999999999</v>
      </c>
      <c r="H146" s="711">
        <v>15.178971000000001</v>
      </c>
    </row>
    <row r="147" spans="1:8" ht="30" x14ac:dyDescent="0.2">
      <c r="A147" s="568" t="s">
        <v>582</v>
      </c>
      <c r="B147" s="711">
        <v>135.63951733000002</v>
      </c>
      <c r="C147" s="711">
        <v>133.59033581</v>
      </c>
      <c r="D147" s="711">
        <v>305.58924481999998</v>
      </c>
      <c r="E147" s="711">
        <v>288.38350904000004</v>
      </c>
      <c r="F147" s="711">
        <v>245.14290800000001</v>
      </c>
      <c r="G147" s="711">
        <v>241.24918500000001</v>
      </c>
      <c r="H147" s="711">
        <v>240.540469</v>
      </c>
    </row>
    <row r="148" spans="1:8" ht="15" x14ac:dyDescent="0.2">
      <c r="A148" s="571" t="s">
        <v>12</v>
      </c>
      <c r="B148" s="713">
        <v>43624.546877299996</v>
      </c>
      <c r="C148" s="713">
        <v>44827.838074469997</v>
      </c>
      <c r="D148" s="713">
        <v>46468.23357004</v>
      </c>
      <c r="E148" s="713">
        <v>46610.724978080005</v>
      </c>
      <c r="F148" s="713">
        <v>48376.017822000002</v>
      </c>
      <c r="G148" s="713">
        <v>46933.373248999997</v>
      </c>
      <c r="H148" s="713">
        <v>44478.459160999999</v>
      </c>
    </row>
    <row r="149" spans="1:8" ht="15" x14ac:dyDescent="0.2">
      <c r="A149" s="568" t="s">
        <v>123</v>
      </c>
      <c r="B149" s="711">
        <v>990.12008221000008</v>
      </c>
      <c r="C149" s="711">
        <v>247.01999360000002</v>
      </c>
      <c r="D149" s="711">
        <v>705.64214244000004</v>
      </c>
      <c r="E149" s="711">
        <v>1099.1333950799999</v>
      </c>
      <c r="F149" s="711">
        <v>1965.1592459999999</v>
      </c>
      <c r="G149" s="711">
        <v>1730.9778690000001</v>
      </c>
      <c r="H149" s="711">
        <v>1556.5612630000001</v>
      </c>
    </row>
    <row r="150" spans="1:8" ht="30" x14ac:dyDescent="0.2">
      <c r="A150" s="568" t="s">
        <v>360</v>
      </c>
      <c r="B150" s="711">
        <v>168.73481038999998</v>
      </c>
      <c r="C150" s="711">
        <v>157.17863946999998</v>
      </c>
      <c r="D150" s="711">
        <v>129.44525432999998</v>
      </c>
      <c r="E150" s="711">
        <v>200.21303399999999</v>
      </c>
      <c r="F150" s="711">
        <v>203.06153599999999</v>
      </c>
      <c r="G150" s="711">
        <v>189.96910800000001</v>
      </c>
      <c r="H150" s="711">
        <v>178.62149199999999</v>
      </c>
    </row>
    <row r="151" spans="1:8" ht="15" x14ac:dyDescent="0.2">
      <c r="A151" s="568" t="s">
        <v>128</v>
      </c>
      <c r="B151" s="711">
        <v>471.96715098000004</v>
      </c>
      <c r="C151" s="711">
        <v>500.55293619999998</v>
      </c>
      <c r="D151" s="711">
        <v>584.37663491000012</v>
      </c>
      <c r="E151" s="711">
        <v>517.28561500000001</v>
      </c>
      <c r="F151" s="711">
        <v>525.72308899999996</v>
      </c>
      <c r="G151" s="711">
        <v>536.52308900000003</v>
      </c>
      <c r="H151" s="711">
        <v>536.52308900000003</v>
      </c>
    </row>
    <row r="152" spans="1:8" ht="30" x14ac:dyDescent="0.2">
      <c r="A152" s="568" t="s">
        <v>361</v>
      </c>
      <c r="B152" s="711">
        <v>13.839839660000001</v>
      </c>
      <c r="C152" s="711">
        <v>13.76592876</v>
      </c>
      <c r="D152" s="711">
        <v>13.822233700000002</v>
      </c>
      <c r="E152" s="711">
        <v>24.216452</v>
      </c>
      <c r="F152" s="711">
        <v>34.274951999999999</v>
      </c>
      <c r="G152" s="711">
        <v>49.274723999999999</v>
      </c>
      <c r="H152" s="711">
        <v>49.266981000000001</v>
      </c>
    </row>
    <row r="153" spans="1:8" ht="30" x14ac:dyDescent="0.2">
      <c r="A153" s="568" t="s">
        <v>362</v>
      </c>
      <c r="B153" s="711">
        <v>184.87459182000001</v>
      </c>
      <c r="C153" s="711">
        <v>160.44249360000001</v>
      </c>
      <c r="D153" s="711">
        <v>166.43800046999999</v>
      </c>
      <c r="E153" s="711">
        <v>396.19686799999999</v>
      </c>
      <c r="F153" s="711">
        <v>401.39097800000002</v>
      </c>
      <c r="G153" s="711">
        <v>398.353656</v>
      </c>
      <c r="H153" s="711">
        <v>394.30336899999998</v>
      </c>
    </row>
    <row r="154" spans="1:8" ht="15" x14ac:dyDescent="0.2">
      <c r="A154" s="568" t="s">
        <v>583</v>
      </c>
      <c r="B154" s="711">
        <v>27509.274915219998</v>
      </c>
      <c r="C154" s="711">
        <v>28408.608266109997</v>
      </c>
      <c r="D154" s="711">
        <v>29184.873457109999</v>
      </c>
      <c r="E154" s="711">
        <v>28826.719497999999</v>
      </c>
      <c r="F154" s="711">
        <v>29488.710059000001</v>
      </c>
      <c r="G154" s="711">
        <v>28641.620123000001</v>
      </c>
      <c r="H154" s="711">
        <v>27129.403549999999</v>
      </c>
    </row>
    <row r="155" spans="1:8" ht="15" x14ac:dyDescent="0.2">
      <c r="A155" s="568" t="s">
        <v>584</v>
      </c>
      <c r="B155" s="711">
        <v>14282.77410393</v>
      </c>
      <c r="C155" s="711">
        <v>14904.79801099</v>
      </c>
      <c r="D155" s="711">
        <v>15240.618657950001</v>
      </c>
      <c r="E155" s="711">
        <v>15116.346192000001</v>
      </c>
      <c r="F155" s="711">
        <v>15308.547016</v>
      </c>
      <c r="G155" s="711">
        <v>14941.148723</v>
      </c>
      <c r="H155" s="711">
        <v>14188.515493999999</v>
      </c>
    </row>
    <row r="156" spans="1:8" ht="30" x14ac:dyDescent="0.2">
      <c r="A156" s="568" t="s">
        <v>585</v>
      </c>
      <c r="B156" s="711">
        <v>2.96138309</v>
      </c>
      <c r="C156" s="711">
        <v>435.47180574000004</v>
      </c>
      <c r="D156" s="711">
        <v>443.01718913000002</v>
      </c>
      <c r="E156" s="711">
        <v>430.613924</v>
      </c>
      <c r="F156" s="711">
        <v>449.15094599999998</v>
      </c>
      <c r="G156" s="711">
        <v>445.50595700000002</v>
      </c>
      <c r="H156" s="711">
        <v>445.26392299999998</v>
      </c>
    </row>
    <row r="157" spans="1:8" ht="15" x14ac:dyDescent="0.2">
      <c r="A157" s="571" t="s">
        <v>441</v>
      </c>
      <c r="B157" s="713">
        <v>7769.7883442399989</v>
      </c>
      <c r="C157" s="713">
        <v>7854.5534394800006</v>
      </c>
      <c r="D157" s="713">
        <v>7916.5212474400005</v>
      </c>
      <c r="E157" s="713">
        <v>8244.6170089999996</v>
      </c>
      <c r="F157" s="713">
        <v>8369.2381119999991</v>
      </c>
      <c r="G157" s="713">
        <v>8531.9150960000006</v>
      </c>
      <c r="H157" s="713">
        <v>8571.8476630000005</v>
      </c>
    </row>
    <row r="158" spans="1:8" ht="15" x14ac:dyDescent="0.2">
      <c r="A158" s="568" t="s">
        <v>691</v>
      </c>
      <c r="B158" s="711">
        <v>252.06450235</v>
      </c>
      <c r="C158" s="711">
        <v>295.43909914</v>
      </c>
      <c r="D158" s="711">
        <v>290.38945141000005</v>
      </c>
      <c r="E158" s="711">
        <v>299.42778600000003</v>
      </c>
      <c r="F158" s="711">
        <v>322.71059000000002</v>
      </c>
      <c r="G158" s="711">
        <v>304.66089899999997</v>
      </c>
      <c r="H158" s="711">
        <v>292.96190799999999</v>
      </c>
    </row>
    <row r="159" spans="1:8" ht="30" x14ac:dyDescent="0.2">
      <c r="A159" s="568" t="s">
        <v>546</v>
      </c>
      <c r="B159" s="711">
        <v>451.00308381000008</v>
      </c>
      <c r="C159" s="711">
        <v>457.02290160999996</v>
      </c>
      <c r="D159" s="711">
        <v>462.03832256999999</v>
      </c>
      <c r="E159" s="711">
        <v>458.821798</v>
      </c>
      <c r="F159" s="711">
        <v>464.60885500000001</v>
      </c>
      <c r="G159" s="711">
        <v>482.54700100000002</v>
      </c>
      <c r="H159" s="711">
        <v>478.78473500000001</v>
      </c>
    </row>
    <row r="160" spans="1:8" ht="15" x14ac:dyDescent="0.2">
      <c r="A160" s="568" t="s">
        <v>132</v>
      </c>
      <c r="B160" s="711">
        <v>7066.7207580799986</v>
      </c>
      <c r="C160" s="711">
        <v>7102.0914387300008</v>
      </c>
      <c r="D160" s="711">
        <v>7164.0934734599996</v>
      </c>
      <c r="E160" s="711">
        <v>7486.3674250000004</v>
      </c>
      <c r="F160" s="711">
        <v>7581.9186669999999</v>
      </c>
      <c r="G160" s="711">
        <v>7744.7071960000003</v>
      </c>
      <c r="H160" s="711">
        <v>7800.1010200000001</v>
      </c>
    </row>
    <row r="161" spans="1:8" ht="15" x14ac:dyDescent="0.2">
      <c r="A161" s="571" t="s">
        <v>11</v>
      </c>
      <c r="B161" s="713">
        <v>29728.064910019999</v>
      </c>
      <c r="C161" s="713">
        <v>30488.293006080003</v>
      </c>
      <c r="D161" s="713">
        <v>31944.747302110005</v>
      </c>
      <c r="E161" s="713">
        <v>33978.641753999997</v>
      </c>
      <c r="F161" s="713">
        <v>40288.375036999998</v>
      </c>
      <c r="G161" s="713">
        <v>41300.836507</v>
      </c>
      <c r="H161" s="713">
        <v>41513.470701999999</v>
      </c>
    </row>
    <row r="162" spans="1:8" ht="45" x14ac:dyDescent="0.2">
      <c r="A162" s="568" t="s">
        <v>717</v>
      </c>
      <c r="B162" s="711">
        <v>32.737574709999997</v>
      </c>
      <c r="C162" s="711">
        <v>42.671632899999992</v>
      </c>
      <c r="D162" s="711">
        <v>81.909504200000001</v>
      </c>
      <c r="E162" s="711">
        <v>99.886093000000002</v>
      </c>
      <c r="F162" s="711">
        <v>98.937669999999997</v>
      </c>
      <c r="G162" s="711">
        <v>101.506117</v>
      </c>
      <c r="H162" s="711">
        <v>73.295766</v>
      </c>
    </row>
    <row r="163" spans="1:8" ht="15" x14ac:dyDescent="0.2">
      <c r="A163" s="568" t="s">
        <v>692</v>
      </c>
      <c r="B163" s="711">
        <v>67.342393999999999</v>
      </c>
      <c r="C163" s="711">
        <v>60.166381000000001</v>
      </c>
      <c r="D163" s="711">
        <v>121.27128500000001</v>
      </c>
      <c r="E163" s="711">
        <v>140.18301199999999</v>
      </c>
      <c r="F163" s="711">
        <v>272.33941399999998</v>
      </c>
      <c r="G163" s="711">
        <v>250.34660700000001</v>
      </c>
      <c r="H163" s="711">
        <v>223.17143999999999</v>
      </c>
    </row>
    <row r="164" spans="1:8" ht="15" x14ac:dyDescent="0.2">
      <c r="A164" s="568" t="s">
        <v>136</v>
      </c>
      <c r="B164" s="711">
        <v>136.84497645000002</v>
      </c>
      <c r="C164" s="711">
        <v>116.57370571999999</v>
      </c>
      <c r="D164" s="711">
        <v>126.57538227999999</v>
      </c>
      <c r="E164" s="711">
        <v>127.224244</v>
      </c>
      <c r="F164" s="711">
        <v>136.033841</v>
      </c>
      <c r="G164" s="711">
        <v>135.766425</v>
      </c>
      <c r="H164" s="711">
        <v>125.51760400000001</v>
      </c>
    </row>
    <row r="165" spans="1:8" ht="30" x14ac:dyDescent="0.2">
      <c r="A165" s="568" t="s">
        <v>365</v>
      </c>
      <c r="B165" s="711">
        <v>604.38764437999998</v>
      </c>
      <c r="C165" s="711">
        <v>553.81995379000011</v>
      </c>
      <c r="D165" s="711">
        <v>503.34744056</v>
      </c>
      <c r="E165" s="711">
        <v>652.55730300000005</v>
      </c>
      <c r="F165" s="711">
        <v>653.45030299999996</v>
      </c>
      <c r="G165" s="711">
        <v>653.44680300000005</v>
      </c>
      <c r="H165" s="711">
        <v>653.44330300000001</v>
      </c>
    </row>
    <row r="166" spans="1:8" ht="60" x14ac:dyDescent="0.2">
      <c r="A166" s="568" t="s">
        <v>489</v>
      </c>
      <c r="B166" s="711">
        <v>28551.586710479998</v>
      </c>
      <c r="C166" s="711">
        <v>29024.86865267</v>
      </c>
      <c r="D166" s="711">
        <v>30833.855311070005</v>
      </c>
      <c r="E166" s="711">
        <v>32730.211239</v>
      </c>
      <c r="F166" s="711">
        <v>38929.362525999997</v>
      </c>
      <c r="G166" s="711">
        <v>39961.519271999998</v>
      </c>
      <c r="H166" s="711">
        <v>40239.791305999999</v>
      </c>
    </row>
    <row r="167" spans="1:8" ht="15" x14ac:dyDescent="0.2">
      <c r="A167" s="568" t="s">
        <v>693</v>
      </c>
      <c r="B167" s="711">
        <v>326.73745400000001</v>
      </c>
      <c r="C167" s="711">
        <v>680.66352500000005</v>
      </c>
      <c r="D167" s="711">
        <v>257.50055800000001</v>
      </c>
      <c r="E167" s="711">
        <v>201.96961899999999</v>
      </c>
      <c r="F167" s="711">
        <v>168.12401</v>
      </c>
      <c r="G167" s="711">
        <v>168.12401</v>
      </c>
      <c r="H167" s="711">
        <v>168.12401</v>
      </c>
    </row>
    <row r="168" spans="1:8" ht="15" x14ac:dyDescent="0.2">
      <c r="A168" s="568" t="s">
        <v>694</v>
      </c>
      <c r="B168" s="711">
        <v>8.4281559999999995</v>
      </c>
      <c r="C168" s="711">
        <v>9.5291549999999994</v>
      </c>
      <c r="D168" s="711">
        <v>20.287821000000001</v>
      </c>
      <c r="E168" s="711">
        <v>26.610244000000002</v>
      </c>
      <c r="F168" s="711">
        <v>30.127272999999999</v>
      </c>
      <c r="G168" s="711">
        <v>30.127272999999999</v>
      </c>
      <c r="H168" s="711">
        <v>30.127272999999999</v>
      </c>
    </row>
    <row r="169" spans="1:8" ht="15" x14ac:dyDescent="0.2">
      <c r="A169" s="571" t="s">
        <v>10</v>
      </c>
      <c r="B169" s="713">
        <v>109597.01971819998</v>
      </c>
      <c r="C169" s="713">
        <v>90830.489584609983</v>
      </c>
      <c r="D169" s="713">
        <v>92272.793914640002</v>
      </c>
      <c r="E169" s="713">
        <v>92730.577120000002</v>
      </c>
      <c r="F169" s="713">
        <v>96401.599168000001</v>
      </c>
      <c r="G169" s="713">
        <v>99824.939815000005</v>
      </c>
      <c r="H169" s="713">
        <v>100251.83306</v>
      </c>
    </row>
    <row r="170" spans="1:8" ht="30" x14ac:dyDescent="0.2">
      <c r="A170" s="568" t="s">
        <v>139</v>
      </c>
      <c r="B170" s="711">
        <v>11436.590961299999</v>
      </c>
      <c r="C170" s="711">
        <v>11403.204438620001</v>
      </c>
      <c r="D170" s="711">
        <v>11472.302994600001</v>
      </c>
      <c r="E170" s="711">
        <v>11464.688799</v>
      </c>
      <c r="F170" s="711">
        <v>11464.741179000001</v>
      </c>
      <c r="G170" s="711">
        <v>11465.241179000001</v>
      </c>
      <c r="H170" s="711">
        <v>11479.541179</v>
      </c>
    </row>
    <row r="171" spans="1:8" ht="30" x14ac:dyDescent="0.2">
      <c r="A171" s="568" t="s">
        <v>367</v>
      </c>
      <c r="B171" s="711">
        <v>98160.428756899972</v>
      </c>
      <c r="C171" s="711">
        <v>79427.285145989983</v>
      </c>
      <c r="D171" s="711">
        <v>80800.49092004</v>
      </c>
      <c r="E171" s="711">
        <v>81265.888321000006</v>
      </c>
      <c r="F171" s="711">
        <v>84936.857988999996</v>
      </c>
      <c r="G171" s="711">
        <v>88359.698636000001</v>
      </c>
      <c r="H171" s="711">
        <v>88772.291880999997</v>
      </c>
    </row>
    <row r="172" spans="1:8" ht="15" x14ac:dyDescent="0.2">
      <c r="A172" s="571" t="s">
        <v>9</v>
      </c>
      <c r="B172" s="713">
        <v>10534.03790883</v>
      </c>
      <c r="C172" s="713">
        <v>15031.297238110001</v>
      </c>
      <c r="D172" s="713">
        <v>11406.828757430003</v>
      </c>
      <c r="E172" s="713">
        <v>10617.546399000001</v>
      </c>
      <c r="F172" s="713">
        <v>10493.245172000001</v>
      </c>
      <c r="G172" s="713">
        <v>10312.439612</v>
      </c>
      <c r="H172" s="713">
        <v>10395.546324000001</v>
      </c>
    </row>
    <row r="173" spans="1:8" ht="15" x14ac:dyDescent="0.2">
      <c r="A173" s="568" t="s">
        <v>490</v>
      </c>
      <c r="B173" s="711">
        <v>10094.690717899999</v>
      </c>
      <c r="C173" s="711">
        <v>14571.212883000002</v>
      </c>
      <c r="D173" s="711">
        <v>10691.067787540002</v>
      </c>
      <c r="E173" s="711">
        <v>9783.8167990000002</v>
      </c>
      <c r="F173" s="711">
        <v>9701.0080660000003</v>
      </c>
      <c r="G173" s="711">
        <v>9532.4560789999996</v>
      </c>
      <c r="H173" s="711">
        <v>9473.5538990000005</v>
      </c>
    </row>
    <row r="174" spans="1:8" ht="45" x14ac:dyDescent="0.2">
      <c r="A174" s="568" t="s">
        <v>244</v>
      </c>
      <c r="B174" s="711">
        <v>27.26709117</v>
      </c>
      <c r="C174" s="711">
        <v>27.241832579999997</v>
      </c>
      <c r="D174" s="711">
        <v>19.994205909999998</v>
      </c>
      <c r="E174" s="711">
        <v>82.230057000000002</v>
      </c>
      <c r="F174" s="711">
        <v>31.614502999999999</v>
      </c>
      <c r="G174" s="711">
        <v>30.539338000000001</v>
      </c>
      <c r="H174" s="711">
        <v>30.538954</v>
      </c>
    </row>
    <row r="175" spans="1:8" ht="15" x14ac:dyDescent="0.2">
      <c r="A175" s="568" t="s">
        <v>369</v>
      </c>
      <c r="B175" s="711">
        <v>16.94756288</v>
      </c>
      <c r="C175" s="711">
        <v>14.852395139999999</v>
      </c>
      <c r="D175" s="711">
        <v>28.302611370000001</v>
      </c>
      <c r="E175" s="711">
        <v>47.942554999999999</v>
      </c>
      <c r="F175" s="711">
        <v>63.913055999999997</v>
      </c>
      <c r="G175" s="711">
        <v>63.820900999999999</v>
      </c>
      <c r="H175" s="711">
        <v>63.596983000000002</v>
      </c>
    </row>
    <row r="176" spans="1:8" ht="30" x14ac:dyDescent="0.2">
      <c r="A176" s="568" t="s">
        <v>586</v>
      </c>
      <c r="B176" s="711">
        <v>311.84962292</v>
      </c>
      <c r="C176" s="711">
        <v>307.85734938999997</v>
      </c>
      <c r="D176" s="711">
        <v>332.20253068</v>
      </c>
      <c r="E176" s="711">
        <v>315.05984599999999</v>
      </c>
      <c r="F176" s="711">
        <v>325.64376800000002</v>
      </c>
      <c r="G176" s="711">
        <v>324.033478</v>
      </c>
      <c r="H176" s="711">
        <v>324.033478</v>
      </c>
    </row>
    <row r="177" spans="1:8" ht="30" x14ac:dyDescent="0.2">
      <c r="A177" s="568" t="s">
        <v>587</v>
      </c>
      <c r="B177" s="711">
        <v>67.296171339999987</v>
      </c>
      <c r="C177" s="711">
        <v>96.467895179999999</v>
      </c>
      <c r="D177" s="711">
        <v>306.82142656999997</v>
      </c>
      <c r="E177" s="711">
        <v>367.28835700000002</v>
      </c>
      <c r="F177" s="711">
        <v>347.41922699999998</v>
      </c>
      <c r="G177" s="711">
        <v>337.707942</v>
      </c>
      <c r="H177" s="711">
        <v>478.10794199999998</v>
      </c>
    </row>
    <row r="178" spans="1:8" ht="45" x14ac:dyDescent="0.2">
      <c r="A178" s="568" t="s">
        <v>588</v>
      </c>
      <c r="B178" s="711">
        <v>15.986742620000001</v>
      </c>
      <c r="C178" s="711">
        <v>13.664882819999999</v>
      </c>
      <c r="D178" s="711">
        <v>28.440195360000001</v>
      </c>
      <c r="E178" s="711">
        <v>21.208784999999999</v>
      </c>
      <c r="F178" s="711">
        <v>23.646552</v>
      </c>
      <c r="G178" s="711">
        <v>23.881874</v>
      </c>
      <c r="H178" s="711">
        <v>25.715067999999999</v>
      </c>
    </row>
    <row r="179" spans="1:8" ht="15" x14ac:dyDescent="0.2">
      <c r="A179" s="571" t="s">
        <v>8</v>
      </c>
      <c r="B179" s="713">
        <v>2271.5040448599998</v>
      </c>
      <c r="C179" s="713">
        <v>3188.5674622500001</v>
      </c>
      <c r="D179" s="713">
        <v>3932.6219843099998</v>
      </c>
      <c r="E179" s="713">
        <v>3665.9829559999998</v>
      </c>
      <c r="F179" s="713">
        <v>3379.7698650000002</v>
      </c>
      <c r="G179" s="713">
        <v>3030.5656429999999</v>
      </c>
      <c r="H179" s="713">
        <v>2922.0415469999998</v>
      </c>
    </row>
    <row r="180" spans="1:8" ht="45" x14ac:dyDescent="0.2">
      <c r="A180" s="568" t="s">
        <v>589</v>
      </c>
      <c r="B180" s="711">
        <v>1211.7487113999998</v>
      </c>
      <c r="C180" s="711">
        <v>2108.5224966599999</v>
      </c>
      <c r="D180" s="711">
        <v>2882.69321025</v>
      </c>
      <c r="E180" s="711">
        <v>2608.8437140000001</v>
      </c>
      <c r="F180" s="711">
        <v>2286.1492330000001</v>
      </c>
      <c r="G180" s="711">
        <v>1936.945011</v>
      </c>
      <c r="H180" s="711">
        <v>1828.4209149999999</v>
      </c>
    </row>
    <row r="181" spans="1:8" ht="30" x14ac:dyDescent="0.2">
      <c r="A181" s="568" t="s">
        <v>245</v>
      </c>
      <c r="B181" s="711">
        <v>10.114650090000001</v>
      </c>
      <c r="C181" s="711">
        <v>9.6410268600000002</v>
      </c>
      <c r="D181" s="711">
        <v>10.965815169999999</v>
      </c>
      <c r="E181" s="711">
        <v>2.1785389999999998</v>
      </c>
      <c r="F181" s="711">
        <v>5.2206320000000002</v>
      </c>
      <c r="G181" s="711">
        <v>5.2206320000000002</v>
      </c>
      <c r="H181" s="711">
        <v>5.2206320000000002</v>
      </c>
    </row>
    <row r="182" spans="1:8" ht="15" x14ac:dyDescent="0.2">
      <c r="A182" s="568" t="s">
        <v>145</v>
      </c>
      <c r="B182" s="711">
        <v>1049.64068337</v>
      </c>
      <c r="C182" s="711">
        <v>1070.4039387299999</v>
      </c>
      <c r="D182" s="711">
        <v>1038.96295889</v>
      </c>
      <c r="E182" s="711">
        <v>1054.960703</v>
      </c>
      <c r="F182" s="711">
        <v>1088.4000000000001</v>
      </c>
      <c r="G182" s="711">
        <v>1088.4000000000001</v>
      </c>
      <c r="H182" s="711">
        <v>1088.4000000000001</v>
      </c>
    </row>
    <row r="183" spans="1:8" ht="15" x14ac:dyDescent="0.2">
      <c r="A183" s="571" t="s">
        <v>7</v>
      </c>
      <c r="B183" s="713">
        <v>5348.9920556499992</v>
      </c>
      <c r="C183" s="713">
        <v>2739.4587997600001</v>
      </c>
      <c r="D183" s="713">
        <v>4145.7388100500002</v>
      </c>
      <c r="E183" s="713">
        <v>5125.0198030000001</v>
      </c>
      <c r="F183" s="713">
        <v>6374.732242</v>
      </c>
      <c r="G183" s="713">
        <v>6873.7679749999998</v>
      </c>
      <c r="H183" s="713">
        <v>7023.9679749999996</v>
      </c>
    </row>
    <row r="184" spans="1:8" ht="45" x14ac:dyDescent="0.2">
      <c r="A184" s="568" t="s">
        <v>494</v>
      </c>
      <c r="B184" s="711">
        <v>5348.9920556499992</v>
      </c>
      <c r="C184" s="711">
        <v>2739.4587997600001</v>
      </c>
      <c r="D184" s="711">
        <v>4145.7388100500002</v>
      </c>
      <c r="E184" s="711">
        <v>5125.0198030000001</v>
      </c>
      <c r="F184" s="711">
        <v>6374.732242</v>
      </c>
      <c r="G184" s="711">
        <v>6873.7679749999998</v>
      </c>
      <c r="H184" s="711">
        <v>7023.9679749999996</v>
      </c>
    </row>
    <row r="185" spans="1:8" ht="36.6" customHeight="1" x14ac:dyDescent="0.2">
      <c r="A185" s="571" t="s">
        <v>722</v>
      </c>
      <c r="B185" s="713">
        <v>92628.484952489991</v>
      </c>
      <c r="C185" s="713">
        <v>85635.663080530008</v>
      </c>
      <c r="D185" s="713">
        <v>99844.271864650029</v>
      </c>
      <c r="E185" s="713">
        <v>88336.642242000002</v>
      </c>
      <c r="F185" s="713">
        <v>90413.597584000003</v>
      </c>
      <c r="G185" s="713">
        <v>90112.286428000007</v>
      </c>
      <c r="H185" s="713">
        <v>87355.839326000001</v>
      </c>
    </row>
    <row r="186" spans="1:8" ht="15" x14ac:dyDescent="0.2">
      <c r="A186" s="568" t="s">
        <v>718</v>
      </c>
      <c r="B186" s="711">
        <v>1099.14451753</v>
      </c>
      <c r="C186" s="711">
        <v>649.66052395000008</v>
      </c>
      <c r="D186" s="711">
        <v>1180.9390875700001</v>
      </c>
      <c r="E186" s="711">
        <v>890.34610299999997</v>
      </c>
      <c r="F186" s="711">
        <v>902.21554600000002</v>
      </c>
      <c r="G186" s="711">
        <v>911.647156</v>
      </c>
      <c r="H186" s="711">
        <v>893.53248199999996</v>
      </c>
    </row>
    <row r="187" spans="1:8" ht="30" x14ac:dyDescent="0.2">
      <c r="A187" s="568" t="s">
        <v>148</v>
      </c>
      <c r="B187" s="711">
        <v>2393.00251738</v>
      </c>
      <c r="C187" s="711">
        <v>2830.9310858000003</v>
      </c>
      <c r="D187" s="711">
        <v>2849.8638194499999</v>
      </c>
      <c r="E187" s="711">
        <v>2933.1613750000001</v>
      </c>
      <c r="F187" s="711">
        <v>2836.5947460000002</v>
      </c>
      <c r="G187" s="711">
        <v>2797.4080330000002</v>
      </c>
      <c r="H187" s="711">
        <v>2759.5400199999999</v>
      </c>
    </row>
    <row r="188" spans="1:8" ht="15" x14ac:dyDescent="0.2">
      <c r="A188" s="568" t="s">
        <v>149</v>
      </c>
      <c r="B188" s="711">
        <v>654.19412934000002</v>
      </c>
      <c r="C188" s="711">
        <v>2970.9926869700002</v>
      </c>
      <c r="D188" s="711">
        <v>20432.556427759999</v>
      </c>
      <c r="E188" s="711">
        <v>180.78406799999999</v>
      </c>
      <c r="F188" s="711">
        <v>656.39793199999997</v>
      </c>
      <c r="G188" s="711">
        <v>627.06681300000002</v>
      </c>
      <c r="H188" s="711">
        <v>583.89402199999995</v>
      </c>
    </row>
    <row r="189" spans="1:8" ht="15" x14ac:dyDescent="0.2">
      <c r="A189" s="568" t="s">
        <v>150</v>
      </c>
      <c r="B189" s="711">
        <v>78636.112043130008</v>
      </c>
      <c r="C189" s="711">
        <v>69609.21420889</v>
      </c>
      <c r="D189" s="711">
        <v>65042.548492020003</v>
      </c>
      <c r="E189" s="711">
        <v>73311.021661000006</v>
      </c>
      <c r="F189" s="711">
        <v>73010.410870000007</v>
      </c>
      <c r="G189" s="711">
        <v>72324.910870000007</v>
      </c>
      <c r="H189" s="711">
        <v>69196.010869999998</v>
      </c>
    </row>
    <row r="190" spans="1:8" ht="30" x14ac:dyDescent="0.2">
      <c r="A190" s="568" t="s">
        <v>590</v>
      </c>
      <c r="B190" s="711">
        <v>164.91263990000002</v>
      </c>
      <c r="C190" s="711">
        <v>204.50477446000002</v>
      </c>
      <c r="D190" s="711">
        <v>278.15828162999998</v>
      </c>
      <c r="E190" s="711">
        <v>99.549310000000006</v>
      </c>
      <c r="F190" s="711">
        <v>147.69958800000001</v>
      </c>
      <c r="G190" s="711">
        <v>111.463284</v>
      </c>
      <c r="H190" s="711">
        <v>110.82893300000001</v>
      </c>
    </row>
    <row r="191" spans="1:8" ht="30" x14ac:dyDescent="0.2">
      <c r="A191" s="568" t="s">
        <v>376</v>
      </c>
      <c r="B191" s="711">
        <v>1064.7069165799999</v>
      </c>
      <c r="C191" s="711">
        <v>310.74529944</v>
      </c>
      <c r="D191" s="711">
        <v>319.36702302000003</v>
      </c>
      <c r="E191" s="711">
        <v>321.42814299999998</v>
      </c>
      <c r="F191" s="711">
        <v>287.40240399999999</v>
      </c>
      <c r="G191" s="711">
        <v>316.61042500000002</v>
      </c>
      <c r="H191" s="711">
        <v>317.95461599999999</v>
      </c>
    </row>
    <row r="192" spans="1:8" ht="30" x14ac:dyDescent="0.2">
      <c r="A192" s="568" t="s">
        <v>719</v>
      </c>
      <c r="B192" s="711">
        <v>224.13406147000001</v>
      </c>
      <c r="C192" s="711">
        <v>216.2915371</v>
      </c>
      <c r="D192" s="711">
        <v>213.51302117000003</v>
      </c>
      <c r="E192" s="711">
        <v>203.928697</v>
      </c>
      <c r="F192" s="711">
        <v>190.96142599999999</v>
      </c>
      <c r="G192" s="711">
        <v>180.94320300000001</v>
      </c>
      <c r="H192" s="711">
        <v>174.43596099999999</v>
      </c>
    </row>
    <row r="193" spans="1:8" ht="15" x14ac:dyDescent="0.2">
      <c r="A193" s="568" t="s">
        <v>591</v>
      </c>
      <c r="B193" s="711">
        <v>150.79099500000001</v>
      </c>
      <c r="C193" s="711">
        <v>100.45021566</v>
      </c>
      <c r="D193" s="711">
        <v>81.588934739999999</v>
      </c>
      <c r="E193" s="711">
        <v>125.877748</v>
      </c>
      <c r="F193" s="711">
        <v>129.56190699999999</v>
      </c>
      <c r="G193" s="711">
        <v>129.56190699999999</v>
      </c>
      <c r="H193" s="711">
        <v>129.56190699999999</v>
      </c>
    </row>
    <row r="194" spans="1:8" ht="30" x14ac:dyDescent="0.2">
      <c r="A194" s="568" t="s">
        <v>592</v>
      </c>
      <c r="B194" s="711">
        <v>6798.1440362300009</v>
      </c>
      <c r="C194" s="711">
        <v>7187.8611922500013</v>
      </c>
      <c r="D194" s="711">
        <v>6988.2173567200007</v>
      </c>
      <c r="E194" s="711">
        <v>6908.1534140000003</v>
      </c>
      <c r="F194" s="711">
        <v>6542.765359</v>
      </c>
      <c r="G194" s="711">
        <v>6802.5126120000004</v>
      </c>
      <c r="H194" s="711">
        <v>6879.910997</v>
      </c>
    </row>
    <row r="195" spans="1:8" ht="15" x14ac:dyDescent="0.2">
      <c r="A195" s="568" t="s">
        <v>593</v>
      </c>
      <c r="B195" s="711">
        <v>262.18747400000001</v>
      </c>
      <c r="C195" s="711">
        <v>262.58234428999998</v>
      </c>
      <c r="D195" s="711">
        <v>262.73184658000002</v>
      </c>
      <c r="E195" s="711">
        <v>262.39172300000001</v>
      </c>
      <c r="F195" s="711">
        <v>309.587806</v>
      </c>
      <c r="G195" s="711">
        <v>310.162125</v>
      </c>
      <c r="H195" s="711">
        <v>310.16951799999998</v>
      </c>
    </row>
    <row r="196" spans="1:8" ht="15" x14ac:dyDescent="0.2">
      <c r="A196" s="568" t="s">
        <v>594</v>
      </c>
      <c r="B196" s="711">
        <v>1181.1556219300001</v>
      </c>
      <c r="C196" s="711">
        <v>1292.42921172</v>
      </c>
      <c r="D196" s="711">
        <v>2194.7875739899996</v>
      </c>
      <c r="E196" s="711">
        <v>3100</v>
      </c>
      <c r="F196" s="711">
        <v>5400</v>
      </c>
      <c r="G196" s="711">
        <v>5600</v>
      </c>
      <c r="H196" s="711">
        <v>6000</v>
      </c>
    </row>
    <row r="197" spans="1:8" ht="15" x14ac:dyDescent="0.2">
      <c r="A197" s="571" t="s">
        <v>5</v>
      </c>
      <c r="B197" s="713">
        <v>905.97662937999996</v>
      </c>
      <c r="C197" s="713">
        <v>958.93057938000004</v>
      </c>
      <c r="D197" s="713">
        <v>840.19023976999995</v>
      </c>
      <c r="E197" s="713">
        <v>810.34752700000001</v>
      </c>
      <c r="F197" s="713">
        <v>786.17897500000004</v>
      </c>
      <c r="G197" s="713">
        <v>710.31942000000004</v>
      </c>
      <c r="H197" s="713">
        <v>655.39133300000003</v>
      </c>
    </row>
    <row r="198" spans="1:8" ht="15" x14ac:dyDescent="0.2">
      <c r="A198" s="568" t="s">
        <v>151</v>
      </c>
      <c r="B198" s="711">
        <v>651.96453238000004</v>
      </c>
      <c r="C198" s="711">
        <v>690.44982338</v>
      </c>
      <c r="D198" s="711">
        <v>678.61919076999993</v>
      </c>
      <c r="E198" s="711">
        <v>621.64658899999995</v>
      </c>
      <c r="F198" s="711">
        <v>548.78491099999997</v>
      </c>
      <c r="G198" s="711">
        <v>528.57977000000005</v>
      </c>
      <c r="H198" s="711">
        <v>514.51529400000004</v>
      </c>
    </row>
    <row r="199" spans="1:8" ht="15" x14ac:dyDescent="0.2">
      <c r="A199" s="568" t="s">
        <v>152</v>
      </c>
      <c r="B199" s="711">
        <v>254.01209700000001</v>
      </c>
      <c r="C199" s="711">
        <v>268.48075599999999</v>
      </c>
      <c r="D199" s="711">
        <v>161.57104899999999</v>
      </c>
      <c r="E199" s="711">
        <v>188.70093800000001</v>
      </c>
      <c r="F199" s="711">
        <v>237.39406399999999</v>
      </c>
      <c r="G199" s="711">
        <v>181.73965000000001</v>
      </c>
      <c r="H199" s="711">
        <v>140.87603899999999</v>
      </c>
    </row>
    <row r="200" spans="1:8" ht="15" x14ac:dyDescent="0.2">
      <c r="A200" s="571" t="s">
        <v>4</v>
      </c>
      <c r="B200" s="713">
        <v>29.902967150000002</v>
      </c>
      <c r="C200" s="713">
        <v>43.061381140000002</v>
      </c>
      <c r="D200" s="713">
        <v>41.542277119999987</v>
      </c>
      <c r="E200" s="713">
        <v>43.618130000000001</v>
      </c>
      <c r="F200" s="713">
        <v>44.332450000000001</v>
      </c>
      <c r="G200" s="713">
        <v>44.310344999999998</v>
      </c>
      <c r="H200" s="713">
        <v>44.309372000000003</v>
      </c>
    </row>
    <row r="201" spans="1:8" ht="15" x14ac:dyDescent="0.2">
      <c r="A201" s="568" t="s">
        <v>153</v>
      </c>
      <c r="B201" s="711">
        <v>29.902967150000002</v>
      </c>
      <c r="C201" s="711">
        <v>43.061381140000002</v>
      </c>
      <c r="D201" s="711">
        <v>41.542277119999987</v>
      </c>
      <c r="E201" s="711">
        <v>43.618130000000001</v>
      </c>
      <c r="F201" s="711">
        <v>44.332450000000001</v>
      </c>
      <c r="G201" s="711">
        <v>44.310344999999998</v>
      </c>
      <c r="H201" s="711">
        <v>44.309372000000003</v>
      </c>
    </row>
    <row r="202" spans="1:8" ht="30" x14ac:dyDescent="0.2">
      <c r="A202" s="571" t="s">
        <v>3</v>
      </c>
      <c r="B202" s="713">
        <v>3040.2788986600003</v>
      </c>
      <c r="C202" s="713">
        <v>2957.7382019500001</v>
      </c>
      <c r="D202" s="713">
        <v>2725.9865666799992</v>
      </c>
      <c r="E202" s="713">
        <v>4458.7221794899997</v>
      </c>
      <c r="F202" s="713">
        <v>3234.4359159999999</v>
      </c>
      <c r="G202" s="713">
        <v>2994.1866839999998</v>
      </c>
      <c r="H202" s="713">
        <v>3070.6215229999998</v>
      </c>
    </row>
    <row r="203" spans="1:8" ht="15" x14ac:dyDescent="0.2">
      <c r="A203" s="568" t="s">
        <v>155</v>
      </c>
      <c r="B203" s="711">
        <v>184.61469140000003</v>
      </c>
      <c r="C203" s="711">
        <v>185.74356767000003</v>
      </c>
      <c r="D203" s="711">
        <v>185.89579444000006</v>
      </c>
      <c r="E203" s="711">
        <v>797.47073399999999</v>
      </c>
      <c r="F203" s="711">
        <v>400.75774999999999</v>
      </c>
      <c r="G203" s="711">
        <v>353.34396800000002</v>
      </c>
      <c r="H203" s="711">
        <v>404.98064699999998</v>
      </c>
    </row>
    <row r="204" spans="1:8" ht="15" x14ac:dyDescent="0.2">
      <c r="A204" s="568" t="s">
        <v>720</v>
      </c>
      <c r="B204" s="711">
        <v>1706.0814979800002</v>
      </c>
      <c r="C204" s="711">
        <v>1550.6095946</v>
      </c>
      <c r="D204" s="711">
        <v>1323.8347892899997</v>
      </c>
      <c r="E204" s="711">
        <v>1920.4465544899999</v>
      </c>
      <c r="F204" s="711">
        <v>1703.3032949999999</v>
      </c>
      <c r="G204" s="711">
        <v>1609.6923959999999</v>
      </c>
      <c r="H204" s="711">
        <v>1630.0664670000001</v>
      </c>
    </row>
    <row r="205" spans="1:8" ht="45" x14ac:dyDescent="0.2">
      <c r="A205" s="568" t="s">
        <v>721</v>
      </c>
      <c r="B205" s="711">
        <v>409.37308651000001</v>
      </c>
      <c r="C205" s="711">
        <v>465.91385381999999</v>
      </c>
      <c r="D205" s="711">
        <v>475.94993137999995</v>
      </c>
      <c r="E205" s="711">
        <v>956.36598000000004</v>
      </c>
      <c r="F205" s="711">
        <v>430.07856900000002</v>
      </c>
      <c r="G205" s="711">
        <v>340.381775</v>
      </c>
      <c r="H205" s="711">
        <v>345.33651400000002</v>
      </c>
    </row>
    <row r="206" spans="1:8" ht="45" x14ac:dyDescent="0.2">
      <c r="A206" s="568" t="s">
        <v>378</v>
      </c>
      <c r="B206" s="711">
        <v>134.92862063999999</v>
      </c>
      <c r="C206" s="711">
        <v>149.41892016999998</v>
      </c>
      <c r="D206" s="711">
        <v>167.89126254000001</v>
      </c>
      <c r="E206" s="711">
        <v>157.502251</v>
      </c>
      <c r="F206" s="711">
        <v>142.56493699999999</v>
      </c>
      <c r="G206" s="711">
        <v>134.97995800000001</v>
      </c>
      <c r="H206" s="711">
        <v>134.56734</v>
      </c>
    </row>
    <row r="207" spans="1:8" ht="30" x14ac:dyDescent="0.2">
      <c r="A207" s="568" t="s">
        <v>595</v>
      </c>
      <c r="B207" s="711">
        <v>457.35131518999992</v>
      </c>
      <c r="C207" s="711">
        <v>455.17309547000002</v>
      </c>
      <c r="D207" s="711">
        <v>432.86215706000002</v>
      </c>
      <c r="E207" s="711">
        <v>439.42762299999998</v>
      </c>
      <c r="F207" s="711">
        <v>458.55910699999998</v>
      </c>
      <c r="G207" s="711">
        <v>462.42910699999999</v>
      </c>
      <c r="H207" s="711">
        <v>462.42910699999999</v>
      </c>
    </row>
    <row r="208" spans="1:8" ht="30" x14ac:dyDescent="0.2">
      <c r="A208" s="568" t="s">
        <v>596</v>
      </c>
      <c r="B208" s="711">
        <v>147.92968694000001</v>
      </c>
      <c r="C208" s="711">
        <v>150.87917021999999</v>
      </c>
      <c r="D208" s="711">
        <v>139.55263196999999</v>
      </c>
      <c r="E208" s="711">
        <v>187.50903700000001</v>
      </c>
      <c r="F208" s="711">
        <v>99.172257999999999</v>
      </c>
      <c r="G208" s="711">
        <v>93.359480000000005</v>
      </c>
      <c r="H208" s="711">
        <v>93.241448000000005</v>
      </c>
    </row>
    <row r="209" spans="1:8" ht="15" x14ac:dyDescent="0.2">
      <c r="A209" s="571" t="s">
        <v>2</v>
      </c>
      <c r="B209" s="713">
        <v>883.59413603999997</v>
      </c>
      <c r="C209" s="713">
        <v>2154.58796579</v>
      </c>
      <c r="D209" s="713">
        <v>1878.837524</v>
      </c>
      <c r="E209" s="713">
        <v>9354.4116709999998</v>
      </c>
      <c r="F209" s="713">
        <v>11137.598652000001</v>
      </c>
      <c r="G209" s="713">
        <v>13097.063826</v>
      </c>
      <c r="H209" s="713">
        <v>14656.595368</v>
      </c>
    </row>
    <row r="210" spans="1:8" ht="15" x14ac:dyDescent="0.2">
      <c r="A210" s="568" t="s">
        <v>157</v>
      </c>
      <c r="B210" s="711">
        <v>883.59413603999997</v>
      </c>
      <c r="C210" s="711">
        <v>2154.58796579</v>
      </c>
      <c r="D210" s="711">
        <v>1878.837524</v>
      </c>
      <c r="E210" s="711">
        <v>6077.1261720000002</v>
      </c>
      <c r="F210" s="711">
        <v>5770.7898699999996</v>
      </c>
      <c r="G210" s="711">
        <v>7703.3172329999998</v>
      </c>
      <c r="H210" s="711">
        <v>9191.2094089999991</v>
      </c>
    </row>
    <row r="211" spans="1:8" ht="15" x14ac:dyDescent="0.2">
      <c r="A211" s="568" t="s">
        <v>158</v>
      </c>
      <c r="B211" s="711">
        <v>0</v>
      </c>
      <c r="C211" s="711">
        <v>0</v>
      </c>
      <c r="D211" s="711">
        <v>0</v>
      </c>
      <c r="E211" s="711">
        <v>3277.2854990000001</v>
      </c>
      <c r="F211" s="711">
        <v>5366.8087820000001</v>
      </c>
      <c r="G211" s="711">
        <v>5393.7465929999998</v>
      </c>
      <c r="H211" s="711">
        <v>5465.3859590000002</v>
      </c>
    </row>
    <row r="212" spans="1:8" ht="15" x14ac:dyDescent="0.2">
      <c r="A212" s="571" t="s">
        <v>1</v>
      </c>
      <c r="B212" s="713">
        <v>285574.99483571999</v>
      </c>
      <c r="C212" s="713">
        <v>263668.88972814003</v>
      </c>
      <c r="D212" s="713">
        <v>307376.69300963002</v>
      </c>
      <c r="E212" s="713">
        <v>293860.033306</v>
      </c>
      <c r="F212" s="713">
        <v>303050.13020000001</v>
      </c>
      <c r="G212" s="713">
        <v>305037.53019999998</v>
      </c>
      <c r="H212" s="713">
        <v>326186.97720000002</v>
      </c>
    </row>
    <row r="213" spans="1:8" ht="15" x14ac:dyDescent="0.2">
      <c r="A213" s="569" t="s">
        <v>159</v>
      </c>
      <c r="B213" s="714">
        <v>71716.68835349998</v>
      </c>
      <c r="C213" s="714">
        <v>69427.883413710006</v>
      </c>
      <c r="D213" s="714">
        <v>67051.596975099994</v>
      </c>
      <c r="E213" s="714">
        <v>71558.232000000004</v>
      </c>
      <c r="F213" s="714">
        <v>74242.66</v>
      </c>
      <c r="G213" s="714">
        <v>77730.06</v>
      </c>
      <c r="H213" s="714">
        <v>82729.506999999998</v>
      </c>
    </row>
    <row r="214" spans="1:8" ht="15" x14ac:dyDescent="0.2">
      <c r="A214" s="744" t="s">
        <v>160</v>
      </c>
      <c r="B214" s="745">
        <v>213858.30648222001</v>
      </c>
      <c r="C214" s="745">
        <v>194241.00631442998</v>
      </c>
      <c r="D214" s="745">
        <v>240325.09603453</v>
      </c>
      <c r="E214" s="745">
        <v>222301.80130600001</v>
      </c>
      <c r="F214" s="745">
        <v>228807.47020000001</v>
      </c>
      <c r="G214" s="745">
        <v>227307.47020000001</v>
      </c>
      <c r="H214" s="745">
        <v>243457.47020000001</v>
      </c>
    </row>
    <row r="215" spans="1:8" ht="15" x14ac:dyDescent="0.2">
      <c r="A215" s="747" t="s">
        <v>0</v>
      </c>
      <c r="B215" s="748">
        <v>826630.8068262001</v>
      </c>
      <c r="C215" s="748">
        <v>788423.10494013969</v>
      </c>
      <c r="D215" s="748">
        <v>854142.7900055499</v>
      </c>
      <c r="E215" s="748">
        <v>846592.45976899995</v>
      </c>
      <c r="F215" s="748">
        <v>869498.99090500001</v>
      </c>
      <c r="G215" s="748">
        <v>876920.60655699996</v>
      </c>
      <c r="H215" s="748">
        <v>889908.27833300002</v>
      </c>
    </row>
    <row r="216" spans="1:8" ht="29.25" customHeight="1" x14ac:dyDescent="0.2">
      <c r="A216" s="825" t="s">
        <v>627</v>
      </c>
      <c r="B216" s="826"/>
      <c r="C216" s="826"/>
      <c r="D216" s="826"/>
      <c r="E216" s="826"/>
      <c r="F216" s="826"/>
      <c r="G216" s="826"/>
      <c r="H216" s="827"/>
    </row>
  </sheetData>
  <mergeCells count="5">
    <mergeCell ref="A216:H216"/>
    <mergeCell ref="A1:H1"/>
    <mergeCell ref="A2:H2"/>
    <mergeCell ref="A3:A4"/>
    <mergeCell ref="F3:H3"/>
  </mergeCells>
  <pageMargins left="0.70866141732283472" right="0.70866141732283472" top="0.74803149606299213" bottom="0.74803149606299213" header="0.31496062992125984" footer="0.31496062992125984"/>
  <pageSetup paperSize="9" scale="52" orientation="portrait" r:id="rId1"/>
  <headerFooter alignWithMargins="0"/>
  <rowBreaks count="3" manualBreakCount="3">
    <brk id="64" max="7" man="1"/>
    <brk id="123" max="7" man="1"/>
    <brk id="17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16"/>
  <sheetViews>
    <sheetView zoomScaleNormal="100" workbookViewId="0">
      <selection activeCell="A3" sqref="A3:A4"/>
    </sheetView>
  </sheetViews>
  <sheetFormatPr defaultColWidth="9.140625" defaultRowHeight="12.75" x14ac:dyDescent="0.2"/>
  <cols>
    <col min="1" max="1" width="56.7109375" style="425" customWidth="1"/>
    <col min="2" max="5" width="15.7109375" style="425" customWidth="1"/>
    <col min="6" max="8" width="16.42578125" style="425" customWidth="1"/>
    <col min="9" max="16384" width="9.140625" style="425"/>
  </cols>
  <sheetData>
    <row r="1" spans="1:8" s="424" customFormat="1" ht="28.7" customHeight="1" x14ac:dyDescent="0.15">
      <c r="A1" s="816" t="s">
        <v>300</v>
      </c>
      <c r="B1" s="817"/>
      <c r="C1" s="817"/>
      <c r="D1" s="817"/>
      <c r="E1" s="817"/>
      <c r="F1" s="817"/>
      <c r="G1" s="817"/>
      <c r="H1" s="818"/>
    </row>
    <row r="2" spans="1:8" s="424" customFormat="1" ht="51" customHeight="1" thickBot="1" x14ac:dyDescent="0.2">
      <c r="A2" s="828" t="s">
        <v>672</v>
      </c>
      <c r="B2" s="829"/>
      <c r="C2" s="829"/>
      <c r="D2" s="829"/>
      <c r="E2" s="829"/>
      <c r="F2" s="829"/>
      <c r="G2" s="829"/>
      <c r="H2" s="830"/>
    </row>
    <row r="3" spans="1:8" s="424" customFormat="1" ht="35.25" customHeight="1" x14ac:dyDescent="0.15">
      <c r="A3" s="831" t="s">
        <v>455</v>
      </c>
      <c r="B3" s="681" t="s">
        <v>452</v>
      </c>
      <c r="C3" s="681" t="s">
        <v>543</v>
      </c>
      <c r="D3" s="730" t="s">
        <v>617</v>
      </c>
      <c r="E3" s="682" t="s">
        <v>620</v>
      </c>
      <c r="F3" s="833" t="s">
        <v>645</v>
      </c>
      <c r="G3" s="834"/>
      <c r="H3" s="835"/>
    </row>
    <row r="4" spans="1:8" s="424" customFormat="1" ht="89.25" customHeight="1" x14ac:dyDescent="0.15">
      <c r="A4" s="832"/>
      <c r="B4" s="563" t="s">
        <v>564</v>
      </c>
      <c r="C4" s="563" t="s">
        <v>564</v>
      </c>
      <c r="D4" s="563" t="s">
        <v>564</v>
      </c>
      <c r="E4" s="561" t="s">
        <v>565</v>
      </c>
      <c r="F4" s="562" t="s">
        <v>673</v>
      </c>
      <c r="G4" s="562" t="s">
        <v>666</v>
      </c>
      <c r="H4" s="562" t="s">
        <v>667</v>
      </c>
    </row>
    <row r="5" spans="1:8" ht="30" x14ac:dyDescent="0.2">
      <c r="A5" s="570" t="s">
        <v>32</v>
      </c>
      <c r="B5" s="710">
        <v>2185.40489884</v>
      </c>
      <c r="C5" s="710">
        <v>2222.7999450399998</v>
      </c>
      <c r="D5" s="710">
        <v>2526.6439501199998</v>
      </c>
      <c r="E5" s="710">
        <v>2262.8033190000001</v>
      </c>
      <c r="F5" s="710">
        <v>2286.1391990000002</v>
      </c>
      <c r="G5" s="710">
        <v>2294.9386850000001</v>
      </c>
      <c r="H5" s="710">
        <v>2284.83745</v>
      </c>
    </row>
    <row r="6" spans="1:8" ht="15" x14ac:dyDescent="0.2">
      <c r="A6" s="568" t="s">
        <v>36</v>
      </c>
      <c r="B6" s="711">
        <v>1768.72909884</v>
      </c>
      <c r="C6" s="711">
        <v>1753.38532104</v>
      </c>
      <c r="D6" s="711">
        <v>1742.09523612</v>
      </c>
      <c r="E6" s="711">
        <v>1742.211237</v>
      </c>
      <c r="F6" s="711">
        <v>1742.2121950000001</v>
      </c>
      <c r="G6" s="711">
        <v>1742.2121950000001</v>
      </c>
      <c r="H6" s="711">
        <v>1742.2121950000001</v>
      </c>
    </row>
    <row r="7" spans="1:8" ht="15" x14ac:dyDescent="0.2">
      <c r="A7" s="568" t="s">
        <v>38</v>
      </c>
      <c r="B7" s="711">
        <v>416.67579999999998</v>
      </c>
      <c r="C7" s="711">
        <v>469.414624</v>
      </c>
      <c r="D7" s="711">
        <v>784.54871400000002</v>
      </c>
      <c r="E7" s="711">
        <v>520.592082</v>
      </c>
      <c r="F7" s="711">
        <v>543.92700400000001</v>
      </c>
      <c r="G7" s="711">
        <v>552.72649000000001</v>
      </c>
      <c r="H7" s="711">
        <v>542.62525500000004</v>
      </c>
    </row>
    <row r="8" spans="1:8" ht="30" x14ac:dyDescent="0.2">
      <c r="A8" s="571" t="s">
        <v>31</v>
      </c>
      <c r="B8" s="713">
        <v>570.85755555999992</v>
      </c>
      <c r="C8" s="713">
        <v>612.56970527999999</v>
      </c>
      <c r="D8" s="713">
        <v>616.71249310000007</v>
      </c>
      <c r="E8" s="713">
        <v>582.10941555999989</v>
      </c>
      <c r="F8" s="713">
        <v>610.04560000000004</v>
      </c>
      <c r="G8" s="713">
        <v>619.53019700000004</v>
      </c>
      <c r="H8" s="713">
        <v>551.96503700000005</v>
      </c>
    </row>
    <row r="9" spans="1:8" ht="45" x14ac:dyDescent="0.2">
      <c r="A9" s="568" t="s">
        <v>326</v>
      </c>
      <c r="B9" s="711">
        <v>570.85755555999992</v>
      </c>
      <c r="C9" s="711">
        <v>612.56970527999999</v>
      </c>
      <c r="D9" s="711">
        <v>616.71249310000007</v>
      </c>
      <c r="E9" s="711">
        <v>582.10941555999989</v>
      </c>
      <c r="F9" s="711">
        <v>610.04560000000004</v>
      </c>
      <c r="G9" s="711">
        <v>619.53019700000004</v>
      </c>
      <c r="H9" s="711">
        <v>551.96503700000005</v>
      </c>
    </row>
    <row r="10" spans="1:8" ht="15" x14ac:dyDescent="0.2">
      <c r="A10" s="571" t="s">
        <v>30</v>
      </c>
      <c r="B10" s="713">
        <v>111055.42969343001</v>
      </c>
      <c r="C10" s="713">
        <v>115787.04741565001</v>
      </c>
      <c r="D10" s="713">
        <v>120506.26284379998</v>
      </c>
      <c r="E10" s="713">
        <v>123827.891812</v>
      </c>
      <c r="F10" s="713">
        <v>134899.68069199999</v>
      </c>
      <c r="G10" s="713">
        <v>128376.32535699999</v>
      </c>
      <c r="H10" s="713">
        <v>122457.65038000001</v>
      </c>
    </row>
    <row r="11" spans="1:8" ht="15" x14ac:dyDescent="0.2">
      <c r="A11" s="568" t="s">
        <v>40</v>
      </c>
      <c r="B11" s="711">
        <v>7129.1481874900001</v>
      </c>
      <c r="C11" s="711">
        <v>4786.99649331</v>
      </c>
      <c r="D11" s="711">
        <v>3021.5241655100003</v>
      </c>
      <c r="E11" s="711">
        <v>2258.0351230000001</v>
      </c>
      <c r="F11" s="711">
        <v>3140.7135939999998</v>
      </c>
      <c r="G11" s="711">
        <v>2217.4900400000001</v>
      </c>
      <c r="H11" s="711">
        <v>2216.3780940000001</v>
      </c>
    </row>
    <row r="12" spans="1:8" ht="30" x14ac:dyDescent="0.2">
      <c r="A12" s="568" t="s">
        <v>569</v>
      </c>
      <c r="B12" s="711">
        <v>24627.039254859999</v>
      </c>
      <c r="C12" s="711">
        <v>28477.963204430001</v>
      </c>
      <c r="D12" s="711">
        <v>28215.0531945</v>
      </c>
      <c r="E12" s="711">
        <v>28606.512737000001</v>
      </c>
      <c r="F12" s="711">
        <v>30513.331808999999</v>
      </c>
      <c r="G12" s="711">
        <v>29058.862251999999</v>
      </c>
      <c r="H12" s="711">
        <v>30134.862251999999</v>
      </c>
    </row>
    <row r="13" spans="1:8" ht="15" x14ac:dyDescent="0.2">
      <c r="A13" s="568" t="s">
        <v>45</v>
      </c>
      <c r="B13" s="711">
        <v>63084.040141050005</v>
      </c>
      <c r="C13" s="711">
        <v>68476.996644760002</v>
      </c>
      <c r="D13" s="711">
        <v>74464.526868150002</v>
      </c>
      <c r="E13" s="711">
        <v>78281.580356999999</v>
      </c>
      <c r="F13" s="711">
        <v>87532.058187000002</v>
      </c>
      <c r="G13" s="711">
        <v>83875.841243000003</v>
      </c>
      <c r="H13" s="711">
        <v>77372.021726000006</v>
      </c>
    </row>
    <row r="14" spans="1:8" ht="15" x14ac:dyDescent="0.2">
      <c r="A14" s="568" t="s">
        <v>325</v>
      </c>
      <c r="B14" s="711">
        <v>2872.0895900199998</v>
      </c>
      <c r="C14" s="711">
        <v>2073.9576928799997</v>
      </c>
      <c r="D14" s="711">
        <v>1968.2746637900002</v>
      </c>
      <c r="E14" s="711">
        <v>2104.643591</v>
      </c>
      <c r="F14" s="711">
        <v>2259.751338</v>
      </c>
      <c r="G14" s="711">
        <v>2057.5595520000002</v>
      </c>
      <c r="H14" s="711">
        <v>2061.2918880000002</v>
      </c>
    </row>
    <row r="15" spans="1:8" ht="15" x14ac:dyDescent="0.2">
      <c r="A15" s="568" t="s">
        <v>433</v>
      </c>
      <c r="B15" s="711">
        <v>46.317203920000004</v>
      </c>
      <c r="C15" s="711">
        <v>31.414824009999997</v>
      </c>
      <c r="D15" s="711">
        <v>30.519275219999997</v>
      </c>
      <c r="E15" s="711">
        <v>37.139836000000003</v>
      </c>
      <c r="F15" s="711">
        <v>36.600686000000003</v>
      </c>
      <c r="G15" s="711">
        <v>35.382728</v>
      </c>
      <c r="H15" s="711">
        <v>35.379589000000003</v>
      </c>
    </row>
    <row r="16" spans="1:8" ht="30" x14ac:dyDescent="0.2">
      <c r="A16" s="568" t="s">
        <v>570</v>
      </c>
      <c r="B16" s="711">
        <v>31.653340460000003</v>
      </c>
      <c r="C16" s="711">
        <v>287.46989318999994</v>
      </c>
      <c r="D16" s="711">
        <v>44.642701420000002</v>
      </c>
      <c r="E16" s="711">
        <v>235.26860857999998</v>
      </c>
      <c r="F16" s="711">
        <v>61.436892999999998</v>
      </c>
      <c r="G16" s="711">
        <v>68.685405000000003</v>
      </c>
      <c r="H16" s="711">
        <v>64.522846999999999</v>
      </c>
    </row>
    <row r="17" spans="1:8" ht="30" x14ac:dyDescent="0.2">
      <c r="A17" s="568" t="s">
        <v>571</v>
      </c>
      <c r="B17" s="711">
        <v>13265.14197563</v>
      </c>
      <c r="C17" s="711">
        <v>11652.248663070002</v>
      </c>
      <c r="D17" s="711">
        <v>12761.721975209999</v>
      </c>
      <c r="E17" s="711">
        <v>12304.711559419999</v>
      </c>
      <c r="F17" s="711">
        <v>11355.788184999999</v>
      </c>
      <c r="G17" s="711">
        <v>11062.504137</v>
      </c>
      <c r="H17" s="711">
        <v>10573.193984</v>
      </c>
    </row>
    <row r="18" spans="1:8" ht="15" x14ac:dyDescent="0.2">
      <c r="A18" s="571" t="s">
        <v>29</v>
      </c>
      <c r="B18" s="713">
        <v>24838.220797120008</v>
      </c>
      <c r="C18" s="713">
        <v>23801.958430160001</v>
      </c>
      <c r="D18" s="713">
        <v>23559.472120310005</v>
      </c>
      <c r="E18" s="713">
        <v>25361.658175929999</v>
      </c>
      <c r="F18" s="713">
        <v>25287.802793999999</v>
      </c>
      <c r="G18" s="713">
        <v>25993.019135999999</v>
      </c>
      <c r="H18" s="713">
        <v>27025.782805999999</v>
      </c>
    </row>
    <row r="19" spans="1:8" ht="15" x14ac:dyDescent="0.2">
      <c r="A19" s="568" t="s">
        <v>329</v>
      </c>
      <c r="B19" s="711">
        <v>5.5236367699999995</v>
      </c>
      <c r="C19" s="711">
        <v>6.1936876500000002</v>
      </c>
      <c r="D19" s="711">
        <v>6.1274216300000006</v>
      </c>
      <c r="E19" s="711">
        <v>7.6705633799999999</v>
      </c>
      <c r="F19" s="711">
        <v>6.6171720000000001</v>
      </c>
      <c r="G19" s="711">
        <v>6.6312220000000002</v>
      </c>
      <c r="H19" s="711">
        <v>6.6310000000000002</v>
      </c>
    </row>
    <row r="20" spans="1:8" ht="15" x14ac:dyDescent="0.2">
      <c r="A20" s="568" t="s">
        <v>330</v>
      </c>
      <c r="B20" s="711">
        <v>892.37699366000004</v>
      </c>
      <c r="C20" s="711">
        <v>1117.10360283</v>
      </c>
      <c r="D20" s="711">
        <v>1082.4754062300001</v>
      </c>
      <c r="E20" s="711">
        <v>1259.9697196599998</v>
      </c>
      <c r="F20" s="711">
        <v>1180.1292800000001</v>
      </c>
      <c r="G20" s="711">
        <v>1180.21597</v>
      </c>
      <c r="H20" s="711">
        <v>1182.2130979999999</v>
      </c>
    </row>
    <row r="21" spans="1:8" ht="15" x14ac:dyDescent="0.2">
      <c r="A21" s="568" t="s">
        <v>331</v>
      </c>
      <c r="B21" s="711">
        <v>34.029885019999995</v>
      </c>
      <c r="C21" s="711">
        <v>33.785656209999992</v>
      </c>
      <c r="D21" s="711">
        <v>31.966485940000002</v>
      </c>
      <c r="E21" s="711">
        <v>40.404933</v>
      </c>
      <c r="F21" s="711">
        <v>34.807074999999998</v>
      </c>
      <c r="G21" s="711">
        <v>34.702705000000002</v>
      </c>
      <c r="H21" s="711">
        <v>34.600954000000002</v>
      </c>
    </row>
    <row r="22" spans="1:8" ht="15" x14ac:dyDescent="0.2">
      <c r="A22" s="568" t="s">
        <v>332</v>
      </c>
      <c r="B22" s="711">
        <v>611.04163941999991</v>
      </c>
      <c r="C22" s="711">
        <v>523.95806210000001</v>
      </c>
      <c r="D22" s="711">
        <v>530.26395636999996</v>
      </c>
      <c r="E22" s="711">
        <v>575.46384220000004</v>
      </c>
      <c r="F22" s="711">
        <v>428.06342599999999</v>
      </c>
      <c r="G22" s="711">
        <v>431.05479700000001</v>
      </c>
      <c r="H22" s="711">
        <v>429.902061</v>
      </c>
    </row>
    <row r="23" spans="1:8" ht="15" x14ac:dyDescent="0.2">
      <c r="A23" s="568" t="s">
        <v>52</v>
      </c>
      <c r="B23" s="711">
        <v>51.464373660000014</v>
      </c>
      <c r="C23" s="711">
        <v>23.395894459999997</v>
      </c>
      <c r="D23" s="711">
        <v>24.198622509999996</v>
      </c>
      <c r="E23" s="711">
        <v>25.429068000000001</v>
      </c>
      <c r="F23" s="711">
        <v>24.795939000000001</v>
      </c>
      <c r="G23" s="711">
        <v>23.486360999999999</v>
      </c>
      <c r="H23" s="711">
        <v>23.474343000000001</v>
      </c>
    </row>
    <row r="24" spans="1:8" ht="15" x14ac:dyDescent="0.2">
      <c r="A24" s="568" t="s">
        <v>333</v>
      </c>
      <c r="B24" s="711">
        <v>32.31598735</v>
      </c>
      <c r="C24" s="711">
        <v>34.097670410000006</v>
      </c>
      <c r="D24" s="711">
        <v>167.09221037999998</v>
      </c>
      <c r="E24" s="711">
        <v>80.05594176000001</v>
      </c>
      <c r="F24" s="711">
        <v>82.625889000000001</v>
      </c>
      <c r="G24" s="711">
        <v>32.277197999999999</v>
      </c>
      <c r="H24" s="711">
        <v>32.122002000000002</v>
      </c>
    </row>
    <row r="25" spans="1:8" ht="15" x14ac:dyDescent="0.2">
      <c r="A25" s="568" t="s">
        <v>334</v>
      </c>
      <c r="B25" s="711">
        <v>151.57222619999999</v>
      </c>
      <c r="C25" s="711">
        <v>145.52285734</v>
      </c>
      <c r="D25" s="711">
        <v>160.61442373000003</v>
      </c>
      <c r="E25" s="711">
        <v>190.78505362000001</v>
      </c>
      <c r="F25" s="711">
        <v>211.97920099999999</v>
      </c>
      <c r="G25" s="711">
        <v>213.48350199999999</v>
      </c>
      <c r="H25" s="711">
        <v>173.48608200000001</v>
      </c>
    </row>
    <row r="26" spans="1:8" ht="15" x14ac:dyDescent="0.2">
      <c r="A26" s="568" t="s">
        <v>55</v>
      </c>
      <c r="B26" s="711">
        <v>21873.948368989997</v>
      </c>
      <c r="C26" s="711">
        <v>20559.201876400002</v>
      </c>
      <c r="D26" s="711">
        <v>20201.133366620004</v>
      </c>
      <c r="E26" s="711">
        <v>21783.904736</v>
      </c>
      <c r="F26" s="711">
        <v>20871.706416000001</v>
      </c>
      <c r="G26" s="711">
        <v>21884.506416</v>
      </c>
      <c r="H26" s="711">
        <v>23964.606415999999</v>
      </c>
    </row>
    <row r="27" spans="1:8" ht="15" x14ac:dyDescent="0.2">
      <c r="A27" s="568" t="s">
        <v>56</v>
      </c>
      <c r="B27" s="711">
        <v>478.54835716000002</v>
      </c>
      <c r="C27" s="711">
        <v>633.03150779999987</v>
      </c>
      <c r="D27" s="711">
        <v>679.9109026399999</v>
      </c>
      <c r="E27" s="711">
        <v>652.14316699999995</v>
      </c>
      <c r="F27" s="711">
        <v>1746.242493</v>
      </c>
      <c r="G27" s="711">
        <v>1480.9342549999999</v>
      </c>
      <c r="H27" s="711">
        <v>484.45168799999999</v>
      </c>
    </row>
    <row r="28" spans="1:8" ht="30" x14ac:dyDescent="0.2">
      <c r="A28" s="568" t="s">
        <v>335</v>
      </c>
      <c r="B28" s="711">
        <v>116.6528922</v>
      </c>
      <c r="C28" s="711">
        <v>143.14754725999998</v>
      </c>
      <c r="D28" s="711">
        <v>88.380461629999999</v>
      </c>
      <c r="E28" s="711">
        <v>120.09506531</v>
      </c>
      <c r="F28" s="711">
        <v>79.417962000000003</v>
      </c>
      <c r="G28" s="711">
        <v>82.756082000000006</v>
      </c>
      <c r="H28" s="711">
        <v>71.729749999999996</v>
      </c>
    </row>
    <row r="29" spans="1:8" ht="15" x14ac:dyDescent="0.2">
      <c r="A29" s="568" t="s">
        <v>336</v>
      </c>
      <c r="B29" s="711">
        <v>551.85495158000003</v>
      </c>
      <c r="C29" s="711">
        <v>552.22904140000003</v>
      </c>
      <c r="D29" s="711">
        <v>558.77793372999997</v>
      </c>
      <c r="E29" s="711">
        <v>590.41342797000004</v>
      </c>
      <c r="F29" s="711">
        <v>595.54771100000005</v>
      </c>
      <c r="G29" s="711">
        <v>597.97177499999998</v>
      </c>
      <c r="H29" s="711">
        <v>597.68502799999999</v>
      </c>
    </row>
    <row r="30" spans="1:8" ht="30" x14ac:dyDescent="0.2">
      <c r="A30" s="568" t="s">
        <v>337</v>
      </c>
      <c r="B30" s="711">
        <v>29.636434899999998</v>
      </c>
      <c r="C30" s="711">
        <v>23.015097270000002</v>
      </c>
      <c r="D30" s="711">
        <v>21.920985269999999</v>
      </c>
      <c r="E30" s="711">
        <v>22.509045</v>
      </c>
      <c r="F30" s="711">
        <v>17.613377</v>
      </c>
      <c r="G30" s="711">
        <v>17.525352999999999</v>
      </c>
      <c r="H30" s="711">
        <v>17.519393999999998</v>
      </c>
    </row>
    <row r="31" spans="1:8" ht="15" x14ac:dyDescent="0.2">
      <c r="A31" s="568" t="s">
        <v>338</v>
      </c>
      <c r="B31" s="711">
        <v>5.8289559899999999</v>
      </c>
      <c r="C31" s="711">
        <v>3.9322440700000003</v>
      </c>
      <c r="D31" s="711">
        <v>3.6790166600000003</v>
      </c>
      <c r="E31" s="711">
        <v>4.26420303</v>
      </c>
      <c r="F31" s="711">
        <v>4.1122589999999999</v>
      </c>
      <c r="G31" s="711">
        <v>3.9608919999999999</v>
      </c>
      <c r="H31" s="711">
        <v>3.8493149999999998</v>
      </c>
    </row>
    <row r="32" spans="1:8" ht="30" x14ac:dyDescent="0.2">
      <c r="A32" s="568" t="s">
        <v>572</v>
      </c>
      <c r="B32" s="711">
        <v>3.4260942199999995</v>
      </c>
      <c r="C32" s="711">
        <v>3.34368496</v>
      </c>
      <c r="D32" s="711">
        <v>2.9309269699999998</v>
      </c>
      <c r="E32" s="711">
        <v>8.54941</v>
      </c>
      <c r="F32" s="711">
        <v>4.1445939999999997</v>
      </c>
      <c r="G32" s="711">
        <v>3.5126080000000002</v>
      </c>
      <c r="H32" s="711">
        <v>3.5116749999999999</v>
      </c>
    </row>
    <row r="33" spans="1:8" ht="15" x14ac:dyDescent="0.2">
      <c r="A33" s="571" t="s">
        <v>28</v>
      </c>
      <c r="B33" s="713">
        <v>20074.152297910001</v>
      </c>
      <c r="C33" s="713">
        <v>20326.190217260002</v>
      </c>
      <c r="D33" s="713">
        <v>21274.500123519996</v>
      </c>
      <c r="E33" s="713">
        <v>21032.88394</v>
      </c>
      <c r="F33" s="713">
        <v>21807.087640000002</v>
      </c>
      <c r="G33" s="713">
        <v>21546.177782999999</v>
      </c>
      <c r="H33" s="713">
        <v>19955.968042</v>
      </c>
    </row>
    <row r="34" spans="1:8" ht="30" x14ac:dyDescent="0.2">
      <c r="A34" s="568" t="s">
        <v>57</v>
      </c>
      <c r="B34" s="711">
        <v>5710.1445565000004</v>
      </c>
      <c r="C34" s="711">
        <v>6638.0782425899997</v>
      </c>
      <c r="D34" s="711">
        <v>6704.4453978799993</v>
      </c>
      <c r="E34" s="711">
        <v>6458.2634029999999</v>
      </c>
      <c r="F34" s="711">
        <v>6460.5324929999997</v>
      </c>
      <c r="G34" s="711">
        <v>6450.3832339999999</v>
      </c>
      <c r="H34" s="711">
        <v>6474.3297679999996</v>
      </c>
    </row>
    <row r="35" spans="1:8" ht="15" x14ac:dyDescent="0.2">
      <c r="A35" s="568" t="s">
        <v>58</v>
      </c>
      <c r="B35" s="711">
        <v>4966.7557206700003</v>
      </c>
      <c r="C35" s="711">
        <v>5292.6888114600006</v>
      </c>
      <c r="D35" s="711">
        <v>5507.1518169599995</v>
      </c>
      <c r="E35" s="711">
        <v>5463.1515740000004</v>
      </c>
      <c r="F35" s="711">
        <v>5346.9038700000001</v>
      </c>
      <c r="G35" s="711">
        <v>5188.3655120000003</v>
      </c>
      <c r="H35" s="711">
        <v>5169.9820529999997</v>
      </c>
    </row>
    <row r="36" spans="1:8" ht="15" x14ac:dyDescent="0.2">
      <c r="A36" s="568" t="s">
        <v>631</v>
      </c>
      <c r="B36" s="711">
        <v>2144.6664333899998</v>
      </c>
      <c r="C36" s="711">
        <v>2199.8114994000002</v>
      </c>
      <c r="D36" s="711">
        <v>2205.6258593299999</v>
      </c>
      <c r="E36" s="711">
        <v>2207.5789370000002</v>
      </c>
      <c r="F36" s="711">
        <v>2160.1256899999998</v>
      </c>
      <c r="G36" s="711">
        <v>2092.4538830000001</v>
      </c>
      <c r="H36" s="711">
        <v>2075.5717730000001</v>
      </c>
    </row>
    <row r="37" spans="1:8" ht="15" x14ac:dyDescent="0.2">
      <c r="A37" s="568" t="s">
        <v>60</v>
      </c>
      <c r="B37" s="711">
        <v>2666.5739743499998</v>
      </c>
      <c r="C37" s="711">
        <v>2790.1082600899999</v>
      </c>
      <c r="D37" s="711">
        <v>2778.3806083199997</v>
      </c>
      <c r="E37" s="711">
        <v>2731.5135540000001</v>
      </c>
      <c r="F37" s="711">
        <v>2750.9021149999999</v>
      </c>
      <c r="G37" s="711">
        <v>2700.0550680000001</v>
      </c>
      <c r="H37" s="711">
        <v>2693.4935919999998</v>
      </c>
    </row>
    <row r="38" spans="1:8" ht="30" x14ac:dyDescent="0.2">
      <c r="A38" s="568" t="s">
        <v>62</v>
      </c>
      <c r="B38" s="711">
        <v>4586.0116129999997</v>
      </c>
      <c r="C38" s="711">
        <v>3405.5034037200003</v>
      </c>
      <c r="D38" s="711">
        <v>4078.8964410299996</v>
      </c>
      <c r="E38" s="711">
        <v>3897.790892</v>
      </c>
      <c r="F38" s="711">
        <v>4091.3761519999998</v>
      </c>
      <c r="G38" s="711">
        <v>3567.6727660000001</v>
      </c>
      <c r="H38" s="711">
        <v>3542.5908559999998</v>
      </c>
    </row>
    <row r="39" spans="1:8" ht="15" x14ac:dyDescent="0.2">
      <c r="A39" s="568" t="s">
        <v>573</v>
      </c>
      <c r="B39" s="711">
        <v>0</v>
      </c>
      <c r="C39" s="711">
        <v>0</v>
      </c>
      <c r="D39" s="711">
        <v>0</v>
      </c>
      <c r="E39" s="711">
        <v>274.58557999999999</v>
      </c>
      <c r="F39" s="711">
        <v>997.24731999999995</v>
      </c>
      <c r="G39" s="711">
        <v>1547.2473199999999</v>
      </c>
      <c r="H39" s="711">
        <v>0</v>
      </c>
    </row>
    <row r="40" spans="1:8" ht="15" x14ac:dyDescent="0.2">
      <c r="A40" s="571" t="s">
        <v>27</v>
      </c>
      <c r="B40" s="713">
        <v>7676.5110767699998</v>
      </c>
      <c r="C40" s="713">
        <v>7910.7323788500007</v>
      </c>
      <c r="D40" s="713">
        <v>8160.3335213800001</v>
      </c>
      <c r="E40" s="713">
        <v>9020.8332520000004</v>
      </c>
      <c r="F40" s="713">
        <v>9153.3398589999997</v>
      </c>
      <c r="G40" s="713">
        <v>8817.1771229999995</v>
      </c>
      <c r="H40" s="713">
        <v>8644.7878579999997</v>
      </c>
    </row>
    <row r="41" spans="1:8" ht="15" x14ac:dyDescent="0.2">
      <c r="A41" s="568" t="s">
        <v>65</v>
      </c>
      <c r="B41" s="711">
        <v>2822.1061573199995</v>
      </c>
      <c r="C41" s="711">
        <v>2733.0390021299995</v>
      </c>
      <c r="D41" s="711">
        <v>2754.9079488399998</v>
      </c>
      <c r="E41" s="711">
        <v>2976.9017779999999</v>
      </c>
      <c r="F41" s="711">
        <v>2908.3914930000001</v>
      </c>
      <c r="G41" s="711">
        <v>2913.4826090000001</v>
      </c>
      <c r="H41" s="711">
        <v>2905.5494429999999</v>
      </c>
    </row>
    <row r="42" spans="1:8" ht="15" x14ac:dyDescent="0.2">
      <c r="A42" s="568" t="s">
        <v>66</v>
      </c>
      <c r="B42" s="711">
        <v>3325.9627167199997</v>
      </c>
      <c r="C42" s="711">
        <v>3550.7144108300004</v>
      </c>
      <c r="D42" s="711">
        <v>3670.4143694400004</v>
      </c>
      <c r="E42" s="711">
        <v>4091.1659970000001</v>
      </c>
      <c r="F42" s="711">
        <v>4208.4582410000003</v>
      </c>
      <c r="G42" s="711">
        <v>4081.2566660000002</v>
      </c>
      <c r="H42" s="711">
        <v>3959.8016750000002</v>
      </c>
    </row>
    <row r="43" spans="1:8" ht="15" x14ac:dyDescent="0.2">
      <c r="A43" s="568" t="s">
        <v>703</v>
      </c>
      <c r="B43" s="711">
        <v>153.87131738999997</v>
      </c>
      <c r="C43" s="711">
        <v>146.11955340999998</v>
      </c>
      <c r="D43" s="711">
        <v>214.55580990999999</v>
      </c>
      <c r="E43" s="711">
        <v>259.67276399999997</v>
      </c>
      <c r="F43" s="711">
        <v>273.27674300000001</v>
      </c>
      <c r="G43" s="711">
        <v>273.09335499999997</v>
      </c>
      <c r="H43" s="711">
        <v>272.84095300000001</v>
      </c>
    </row>
    <row r="44" spans="1:8" ht="15" x14ac:dyDescent="0.2">
      <c r="A44" s="568" t="s">
        <v>434</v>
      </c>
      <c r="B44" s="711">
        <v>199.6421971</v>
      </c>
      <c r="C44" s="711">
        <v>197.95327825999999</v>
      </c>
      <c r="D44" s="711">
        <v>236.23804959999998</v>
      </c>
      <c r="E44" s="711">
        <v>234.12476799999999</v>
      </c>
      <c r="F44" s="711">
        <v>213.33847800000001</v>
      </c>
      <c r="G44" s="711">
        <v>192.10707300000001</v>
      </c>
      <c r="H44" s="711">
        <v>189.77089000000001</v>
      </c>
    </row>
    <row r="45" spans="1:8" ht="15" x14ac:dyDescent="0.2">
      <c r="A45" s="568" t="s">
        <v>704</v>
      </c>
      <c r="B45" s="711">
        <v>933.80652324000005</v>
      </c>
      <c r="C45" s="711">
        <v>1011.73495622</v>
      </c>
      <c r="D45" s="711">
        <v>1038.5362677699998</v>
      </c>
      <c r="E45" s="711">
        <v>1250.3731700000003</v>
      </c>
      <c r="F45" s="711">
        <v>1340.287726</v>
      </c>
      <c r="G45" s="711">
        <v>1146.530242</v>
      </c>
      <c r="H45" s="711">
        <v>1106.1177190000001</v>
      </c>
    </row>
    <row r="46" spans="1:8" ht="15" x14ac:dyDescent="0.2">
      <c r="A46" s="568" t="s">
        <v>574</v>
      </c>
      <c r="B46" s="711">
        <v>206.53940900000001</v>
      </c>
      <c r="C46" s="711">
        <v>236.727754</v>
      </c>
      <c r="D46" s="711">
        <v>211.21910982</v>
      </c>
      <c r="E46" s="711">
        <v>194.203104</v>
      </c>
      <c r="F46" s="711">
        <v>175.125212</v>
      </c>
      <c r="G46" s="711">
        <v>176.24521200000001</v>
      </c>
      <c r="H46" s="711">
        <v>176.24521200000001</v>
      </c>
    </row>
    <row r="47" spans="1:8" ht="15" x14ac:dyDescent="0.2">
      <c r="A47" s="568" t="s">
        <v>575</v>
      </c>
      <c r="B47" s="711">
        <v>34.582756000000003</v>
      </c>
      <c r="C47" s="711">
        <v>34.443424</v>
      </c>
      <c r="D47" s="711">
        <v>34.461965999999997</v>
      </c>
      <c r="E47" s="711">
        <v>14.391671000000001</v>
      </c>
      <c r="F47" s="711">
        <v>34.461965999999997</v>
      </c>
      <c r="G47" s="711">
        <v>34.461965999999997</v>
      </c>
      <c r="H47" s="711">
        <v>34.461965999999997</v>
      </c>
    </row>
    <row r="48" spans="1:8" ht="15" x14ac:dyDescent="0.2">
      <c r="A48" s="571" t="s">
        <v>26</v>
      </c>
      <c r="B48" s="713">
        <v>11039.315041670001</v>
      </c>
      <c r="C48" s="713">
        <v>10996.31601436</v>
      </c>
      <c r="D48" s="713">
        <v>10925.559413759998</v>
      </c>
      <c r="E48" s="713">
        <v>11362.838338220001</v>
      </c>
      <c r="F48" s="713">
        <v>11330.577396999999</v>
      </c>
      <c r="G48" s="713">
        <v>11414.216834000001</v>
      </c>
      <c r="H48" s="713">
        <v>11263.260102</v>
      </c>
    </row>
    <row r="49" spans="1:8" ht="15" x14ac:dyDescent="0.2">
      <c r="A49" s="568" t="s">
        <v>69</v>
      </c>
      <c r="B49" s="711">
        <v>631.63556263999999</v>
      </c>
      <c r="C49" s="711">
        <v>795.59904905999997</v>
      </c>
      <c r="D49" s="711">
        <v>702.56928400000004</v>
      </c>
      <c r="E49" s="711">
        <v>679.61814300000003</v>
      </c>
      <c r="F49" s="711">
        <v>740.25221099999999</v>
      </c>
      <c r="G49" s="711">
        <v>740.26179200000001</v>
      </c>
      <c r="H49" s="711">
        <v>740.27146900000002</v>
      </c>
    </row>
    <row r="50" spans="1:8" ht="15" x14ac:dyDescent="0.2">
      <c r="A50" s="568" t="s">
        <v>70</v>
      </c>
      <c r="B50" s="711">
        <v>1307.11222793</v>
      </c>
      <c r="C50" s="711">
        <v>1566.1988453500001</v>
      </c>
      <c r="D50" s="711">
        <v>1519.9708930700001</v>
      </c>
      <c r="E50" s="711">
        <v>1653.725866</v>
      </c>
      <c r="F50" s="711">
        <v>1592.567902</v>
      </c>
      <c r="G50" s="711">
        <v>1579.1664960000001</v>
      </c>
      <c r="H50" s="711">
        <v>1562.94083</v>
      </c>
    </row>
    <row r="51" spans="1:8" ht="15" x14ac:dyDescent="0.2">
      <c r="A51" s="568" t="s">
        <v>72</v>
      </c>
      <c r="B51" s="711">
        <v>752.014185</v>
      </c>
      <c r="C51" s="711">
        <v>834.67795770999999</v>
      </c>
      <c r="D51" s="711">
        <v>766.43365331000007</v>
      </c>
      <c r="E51" s="711">
        <v>770.37403500000005</v>
      </c>
      <c r="F51" s="711">
        <v>756.09589300000005</v>
      </c>
      <c r="G51" s="711">
        <v>776.82521199999996</v>
      </c>
      <c r="H51" s="711">
        <v>762.36589200000003</v>
      </c>
    </row>
    <row r="52" spans="1:8" ht="30" x14ac:dyDescent="0.2">
      <c r="A52" s="568" t="s">
        <v>298</v>
      </c>
      <c r="B52" s="711">
        <v>6792.5383215599986</v>
      </c>
      <c r="C52" s="711">
        <v>6947.8220330499998</v>
      </c>
      <c r="D52" s="711">
        <v>7059.7694710999995</v>
      </c>
      <c r="E52" s="711">
        <v>7135.4326455600003</v>
      </c>
      <c r="F52" s="711">
        <v>7154.7660990000004</v>
      </c>
      <c r="G52" s="711">
        <v>7250.1796219999997</v>
      </c>
      <c r="H52" s="711">
        <v>7192.5999499999998</v>
      </c>
    </row>
    <row r="53" spans="1:8" ht="30" x14ac:dyDescent="0.2">
      <c r="A53" s="568" t="s">
        <v>203</v>
      </c>
      <c r="B53" s="711">
        <v>777.92018634999999</v>
      </c>
      <c r="C53" s="711">
        <v>324.62501393999997</v>
      </c>
      <c r="D53" s="711">
        <v>347.88423998000007</v>
      </c>
      <c r="E53" s="711">
        <v>440.61767300000002</v>
      </c>
      <c r="F53" s="711">
        <v>439.58171800000002</v>
      </c>
      <c r="G53" s="711">
        <v>440.65776</v>
      </c>
      <c r="H53" s="711">
        <v>440.65776</v>
      </c>
    </row>
    <row r="54" spans="1:8" ht="15" x14ac:dyDescent="0.2">
      <c r="A54" s="568" t="s">
        <v>204</v>
      </c>
      <c r="B54" s="711">
        <v>778.09455819000004</v>
      </c>
      <c r="C54" s="711">
        <v>527.39311525000005</v>
      </c>
      <c r="D54" s="711">
        <v>528.93187230000001</v>
      </c>
      <c r="E54" s="711">
        <v>683.06997565999995</v>
      </c>
      <c r="F54" s="711">
        <v>647.31357400000002</v>
      </c>
      <c r="G54" s="711">
        <v>627.12595199999998</v>
      </c>
      <c r="H54" s="711">
        <v>564.42420100000004</v>
      </c>
    </row>
    <row r="55" spans="1:8" ht="15" x14ac:dyDescent="0.2">
      <c r="A55" s="571" t="s">
        <v>25</v>
      </c>
      <c r="B55" s="713">
        <v>5170.9835631000005</v>
      </c>
      <c r="C55" s="713">
        <v>4762.9478976499995</v>
      </c>
      <c r="D55" s="713">
        <v>5372.5699536700004</v>
      </c>
      <c r="E55" s="713">
        <v>6791.3917600000004</v>
      </c>
      <c r="F55" s="713">
        <v>7728.021092</v>
      </c>
      <c r="G55" s="713">
        <v>4947.154861</v>
      </c>
      <c r="H55" s="713">
        <v>4349.0519450000002</v>
      </c>
    </row>
    <row r="56" spans="1:8" ht="15" x14ac:dyDescent="0.2">
      <c r="A56" s="568" t="s">
        <v>456</v>
      </c>
      <c r="B56" s="711">
        <v>5.8656669099999998</v>
      </c>
      <c r="C56" s="711">
        <v>7.1114828900000004</v>
      </c>
      <c r="D56" s="711">
        <v>5.2573055399999999</v>
      </c>
      <c r="E56" s="711">
        <v>5.0250009999999996</v>
      </c>
      <c r="F56" s="711">
        <v>12.115601</v>
      </c>
      <c r="G56" s="711">
        <v>5.1967090000000002</v>
      </c>
      <c r="H56" s="711">
        <v>5.1432260000000003</v>
      </c>
    </row>
    <row r="57" spans="1:8" ht="15" x14ac:dyDescent="0.2">
      <c r="A57" s="568" t="s">
        <v>75</v>
      </c>
      <c r="B57" s="711">
        <v>2058.8260757899998</v>
      </c>
      <c r="C57" s="711">
        <v>2151.7701528299999</v>
      </c>
      <c r="D57" s="711">
        <v>2204.8146555499998</v>
      </c>
      <c r="E57" s="711">
        <v>2427.284901</v>
      </c>
      <c r="F57" s="711">
        <v>2442.6557069999999</v>
      </c>
      <c r="G57" s="711">
        <v>2388.1929260000002</v>
      </c>
      <c r="H57" s="711">
        <v>2382.573492</v>
      </c>
    </row>
    <row r="58" spans="1:8" ht="15" x14ac:dyDescent="0.2">
      <c r="A58" s="568" t="s">
        <v>76</v>
      </c>
      <c r="B58" s="711">
        <v>2007.3752889500001</v>
      </c>
      <c r="C58" s="711">
        <v>1481.4474102900001</v>
      </c>
      <c r="D58" s="711">
        <v>2176.9366300700003</v>
      </c>
      <c r="E58" s="711">
        <v>3446.1425680000002</v>
      </c>
      <c r="F58" s="711">
        <v>3265.6038440000002</v>
      </c>
      <c r="G58" s="711">
        <v>925.203844</v>
      </c>
      <c r="H58" s="711">
        <v>532.77384400000005</v>
      </c>
    </row>
    <row r="59" spans="1:8" ht="15" x14ac:dyDescent="0.2">
      <c r="A59" s="568" t="s">
        <v>77</v>
      </c>
      <c r="B59" s="711">
        <v>1098.9165314500001</v>
      </c>
      <c r="C59" s="711">
        <v>1122.6188516399998</v>
      </c>
      <c r="D59" s="711">
        <v>985.56136250999998</v>
      </c>
      <c r="E59" s="711">
        <v>912.93929000000003</v>
      </c>
      <c r="F59" s="711">
        <v>2007.6459400000001</v>
      </c>
      <c r="G59" s="711">
        <v>1628.5613820000001</v>
      </c>
      <c r="H59" s="711">
        <v>1428.561383</v>
      </c>
    </row>
    <row r="60" spans="1:8" ht="15" x14ac:dyDescent="0.2">
      <c r="A60" s="571" t="s">
        <v>24</v>
      </c>
      <c r="B60" s="713">
        <v>1058.5390064400001</v>
      </c>
      <c r="C60" s="713">
        <v>965.10440046999997</v>
      </c>
      <c r="D60" s="713">
        <v>895.35174302999997</v>
      </c>
      <c r="E60" s="713">
        <v>1023.9312210000001</v>
      </c>
      <c r="F60" s="713">
        <v>1074.296918</v>
      </c>
      <c r="G60" s="713">
        <v>806.29896699999995</v>
      </c>
      <c r="H60" s="713">
        <v>746.93964200000005</v>
      </c>
    </row>
    <row r="61" spans="1:8" ht="15" x14ac:dyDescent="0.2">
      <c r="A61" s="568" t="s">
        <v>435</v>
      </c>
      <c r="B61" s="711">
        <v>526.34493071000009</v>
      </c>
      <c r="C61" s="711">
        <v>497.33923465000004</v>
      </c>
      <c r="D61" s="711">
        <v>401.13793959000003</v>
      </c>
      <c r="E61" s="711">
        <v>438.36600299999998</v>
      </c>
      <c r="F61" s="711">
        <v>406.89503300000001</v>
      </c>
      <c r="G61" s="711">
        <v>304.50926299999998</v>
      </c>
      <c r="H61" s="711">
        <v>268.600392</v>
      </c>
    </row>
    <row r="62" spans="1:8" ht="30" x14ac:dyDescent="0.2">
      <c r="A62" s="568" t="s">
        <v>80</v>
      </c>
      <c r="B62" s="711">
        <v>44.713483570000001</v>
      </c>
      <c r="C62" s="711">
        <v>44.671775980000007</v>
      </c>
      <c r="D62" s="711">
        <v>47.451192149999997</v>
      </c>
      <c r="E62" s="711">
        <v>47.778067</v>
      </c>
      <c r="F62" s="711">
        <v>46.511626</v>
      </c>
      <c r="G62" s="711">
        <v>45.39913</v>
      </c>
      <c r="H62" s="711">
        <v>45.051245999999999</v>
      </c>
    </row>
    <row r="63" spans="1:8" ht="30" x14ac:dyDescent="0.2">
      <c r="A63" s="568" t="s">
        <v>705</v>
      </c>
      <c r="B63" s="711">
        <v>487.48059215999996</v>
      </c>
      <c r="C63" s="711">
        <v>423.09338983999999</v>
      </c>
      <c r="D63" s="711">
        <v>446.76261128999994</v>
      </c>
      <c r="E63" s="711">
        <v>537.78715099999999</v>
      </c>
      <c r="F63" s="711">
        <v>620.89025900000001</v>
      </c>
      <c r="G63" s="711">
        <v>456.39057400000002</v>
      </c>
      <c r="H63" s="711">
        <v>433.288004</v>
      </c>
    </row>
    <row r="64" spans="1:8" ht="15" x14ac:dyDescent="0.2">
      <c r="A64" s="571" t="s">
        <v>23</v>
      </c>
      <c r="B64" s="713">
        <v>457.51696837000003</v>
      </c>
      <c r="C64" s="713">
        <v>564.70191493999994</v>
      </c>
      <c r="D64" s="713">
        <v>564.60285209000006</v>
      </c>
      <c r="E64" s="713">
        <v>423.94325573999998</v>
      </c>
      <c r="F64" s="713">
        <v>219.61492699999999</v>
      </c>
      <c r="G64" s="713">
        <v>234.59275299999999</v>
      </c>
      <c r="H64" s="713">
        <v>234.548688</v>
      </c>
    </row>
    <row r="65" spans="1:8" ht="45" x14ac:dyDescent="0.2">
      <c r="A65" s="568" t="s">
        <v>576</v>
      </c>
      <c r="B65" s="711">
        <v>97.845584670000008</v>
      </c>
      <c r="C65" s="711">
        <v>83.450408399999986</v>
      </c>
      <c r="D65" s="711">
        <v>71.246709190000004</v>
      </c>
      <c r="E65" s="711">
        <v>32.742918889999999</v>
      </c>
      <c r="F65" s="711">
        <v>25.939354999999999</v>
      </c>
      <c r="G65" s="711">
        <v>25.931633000000001</v>
      </c>
      <c r="H65" s="711">
        <v>25.930997000000001</v>
      </c>
    </row>
    <row r="66" spans="1:8" ht="45" x14ac:dyDescent="0.2">
      <c r="A66" s="568" t="s">
        <v>458</v>
      </c>
      <c r="B66" s="711">
        <v>349.57688177</v>
      </c>
      <c r="C66" s="711">
        <v>464.88439402999995</v>
      </c>
      <c r="D66" s="711">
        <v>479.75171227000004</v>
      </c>
      <c r="E66" s="711">
        <v>376.71235693</v>
      </c>
      <c r="F66" s="711">
        <v>182.42307400000001</v>
      </c>
      <c r="G66" s="711">
        <v>197.42200500000001</v>
      </c>
      <c r="H66" s="711">
        <v>197.37995900000001</v>
      </c>
    </row>
    <row r="67" spans="1:8" ht="30" x14ac:dyDescent="0.2">
      <c r="A67" s="568" t="s">
        <v>577</v>
      </c>
      <c r="B67" s="711">
        <v>10.09450193</v>
      </c>
      <c r="C67" s="711">
        <v>16.367112509999998</v>
      </c>
      <c r="D67" s="711">
        <v>13.604430630000003</v>
      </c>
      <c r="E67" s="711">
        <v>14.487979920000001</v>
      </c>
      <c r="F67" s="711">
        <v>11.252497999999999</v>
      </c>
      <c r="G67" s="711">
        <v>11.239115</v>
      </c>
      <c r="H67" s="711">
        <v>11.237731999999999</v>
      </c>
    </row>
    <row r="68" spans="1:8" ht="15" x14ac:dyDescent="0.2">
      <c r="A68" s="571" t="s">
        <v>22</v>
      </c>
      <c r="B68" s="713">
        <v>23088.768705510003</v>
      </c>
      <c r="C68" s="713">
        <v>19320.413725579998</v>
      </c>
      <c r="D68" s="713">
        <v>22023.582394689998</v>
      </c>
      <c r="E68" s="713">
        <v>25776.731740919997</v>
      </c>
      <c r="F68" s="713">
        <v>24984.859326999998</v>
      </c>
      <c r="G68" s="713">
        <v>20615.996519</v>
      </c>
      <c r="H68" s="713">
        <v>19667.015823999998</v>
      </c>
    </row>
    <row r="69" spans="1:8" ht="45" x14ac:dyDescent="0.2">
      <c r="A69" s="568" t="s">
        <v>706</v>
      </c>
      <c r="B69" s="711">
        <v>2743.1859882100002</v>
      </c>
      <c r="C69" s="711">
        <v>2918.8247544099995</v>
      </c>
      <c r="D69" s="711">
        <v>3391.5714822300001</v>
      </c>
      <c r="E69" s="711">
        <v>3839.2121670400002</v>
      </c>
      <c r="F69" s="711">
        <v>3253.5334560000001</v>
      </c>
      <c r="G69" s="711">
        <v>2924.3061469999998</v>
      </c>
      <c r="H69" s="711">
        <v>2720.3508809999998</v>
      </c>
    </row>
    <row r="70" spans="1:8" ht="30" x14ac:dyDescent="0.2">
      <c r="A70" s="568" t="s">
        <v>461</v>
      </c>
      <c r="B70" s="711">
        <v>17.841813809999998</v>
      </c>
      <c r="C70" s="711">
        <v>584.64851572999999</v>
      </c>
      <c r="D70" s="711">
        <v>633.45774461999986</v>
      </c>
      <c r="E70" s="711">
        <v>868.37677787999996</v>
      </c>
      <c r="F70" s="711">
        <v>56.747881999999997</v>
      </c>
      <c r="G70" s="711">
        <v>18.325818000000002</v>
      </c>
      <c r="H70" s="711">
        <v>18.422326000000002</v>
      </c>
    </row>
    <row r="71" spans="1:8" ht="15" x14ac:dyDescent="0.2">
      <c r="A71" s="568" t="s">
        <v>462</v>
      </c>
      <c r="B71" s="711">
        <v>1476.1196939400002</v>
      </c>
      <c r="C71" s="711">
        <v>1239.4364484900002</v>
      </c>
      <c r="D71" s="711">
        <v>2552.2933277900001</v>
      </c>
      <c r="E71" s="711">
        <v>1183.5683658300002</v>
      </c>
      <c r="F71" s="711">
        <v>786.17112799999995</v>
      </c>
      <c r="G71" s="711">
        <v>602.031026</v>
      </c>
      <c r="H71" s="711">
        <v>510.50913300000002</v>
      </c>
    </row>
    <row r="72" spans="1:8" ht="15" x14ac:dyDescent="0.2">
      <c r="A72" s="568" t="s">
        <v>342</v>
      </c>
      <c r="B72" s="711">
        <v>605.60264967000001</v>
      </c>
      <c r="C72" s="711">
        <v>789.89557335999984</v>
      </c>
      <c r="D72" s="711">
        <v>1247.01516522</v>
      </c>
      <c r="E72" s="711">
        <v>2114.1720519999999</v>
      </c>
      <c r="F72" s="711">
        <v>2436.0150720000001</v>
      </c>
      <c r="G72" s="711">
        <v>244.01790600000001</v>
      </c>
      <c r="H72" s="711">
        <v>244.01790600000001</v>
      </c>
    </row>
    <row r="73" spans="1:8" ht="15" x14ac:dyDescent="0.2">
      <c r="A73" s="568" t="s">
        <v>707</v>
      </c>
      <c r="B73" s="711">
        <v>18162.433961499999</v>
      </c>
      <c r="C73" s="711">
        <v>13716.321489600001</v>
      </c>
      <c r="D73" s="711">
        <v>14118.799349569999</v>
      </c>
      <c r="E73" s="711">
        <v>17698.898732000001</v>
      </c>
      <c r="F73" s="711">
        <v>18380.480168999999</v>
      </c>
      <c r="G73" s="711">
        <v>16751.961810000001</v>
      </c>
      <c r="H73" s="711">
        <v>16099.579867</v>
      </c>
    </row>
    <row r="74" spans="1:8" ht="15" x14ac:dyDescent="0.2">
      <c r="A74" s="568" t="s">
        <v>708</v>
      </c>
      <c r="B74" s="711">
        <v>83.573323429999988</v>
      </c>
      <c r="C74" s="711">
        <v>71.28577709999999</v>
      </c>
      <c r="D74" s="711">
        <v>79.77948932000001</v>
      </c>
      <c r="E74" s="711">
        <v>71.380541170000001</v>
      </c>
      <c r="F74" s="711">
        <v>70.727703000000005</v>
      </c>
      <c r="G74" s="711">
        <v>74.257842999999994</v>
      </c>
      <c r="H74" s="711">
        <v>73.041148000000007</v>
      </c>
    </row>
    <row r="75" spans="1:8" ht="60" x14ac:dyDescent="0.2">
      <c r="A75" s="568" t="s">
        <v>709</v>
      </c>
      <c r="B75" s="711">
        <v>1.1274950000000001E-2</v>
      </c>
      <c r="C75" s="711">
        <v>1.1668899999999999E-3</v>
      </c>
      <c r="D75" s="711">
        <v>0.66583594000000002</v>
      </c>
      <c r="E75" s="711">
        <v>1.123105</v>
      </c>
      <c r="F75" s="711">
        <v>1.1839170000000001</v>
      </c>
      <c r="G75" s="711">
        <v>1.095969</v>
      </c>
      <c r="H75" s="711">
        <v>1.094563</v>
      </c>
    </row>
    <row r="76" spans="1:8" ht="15" x14ac:dyDescent="0.2">
      <c r="A76" s="571" t="s">
        <v>21</v>
      </c>
      <c r="B76" s="713">
        <v>17.954736829999998</v>
      </c>
      <c r="C76" s="713">
        <v>29.095173210000002</v>
      </c>
      <c r="D76" s="713">
        <v>28.261989580000002</v>
      </c>
      <c r="E76" s="713">
        <v>29.676890350000001</v>
      </c>
      <c r="F76" s="713">
        <v>60.002406999999998</v>
      </c>
      <c r="G76" s="713">
        <v>45.704619999999998</v>
      </c>
      <c r="H76" s="713">
        <v>41.012659999999997</v>
      </c>
    </row>
    <row r="77" spans="1:8" ht="30" x14ac:dyDescent="0.2">
      <c r="A77" s="568" t="s">
        <v>212</v>
      </c>
      <c r="B77" s="711">
        <v>17.954736829999998</v>
      </c>
      <c r="C77" s="711">
        <v>29.095173210000002</v>
      </c>
      <c r="D77" s="711">
        <v>28.261989580000002</v>
      </c>
      <c r="E77" s="711">
        <v>29.676890350000001</v>
      </c>
      <c r="F77" s="711">
        <v>60.002406999999998</v>
      </c>
      <c r="G77" s="711">
        <v>45.704619999999998</v>
      </c>
      <c r="H77" s="711">
        <v>41.012659999999997</v>
      </c>
    </row>
    <row r="78" spans="1:8" ht="15" x14ac:dyDescent="0.2">
      <c r="A78" s="571" t="s">
        <v>440</v>
      </c>
      <c r="B78" s="713">
        <v>11595.184117780002</v>
      </c>
      <c r="C78" s="713">
        <v>11657.34444381</v>
      </c>
      <c r="D78" s="713">
        <v>11346.99385087</v>
      </c>
      <c r="E78" s="713">
        <v>14344.682358</v>
      </c>
      <c r="F78" s="713">
        <v>12360.274226</v>
      </c>
      <c r="G78" s="713">
        <v>14840.703019</v>
      </c>
      <c r="H78" s="713">
        <v>13021.903152999999</v>
      </c>
    </row>
    <row r="79" spans="1:8" ht="15" x14ac:dyDescent="0.2">
      <c r="A79" s="568" t="s">
        <v>344</v>
      </c>
      <c r="B79" s="711">
        <v>298.13746664999996</v>
      </c>
      <c r="C79" s="711">
        <v>303.51148475000002</v>
      </c>
      <c r="D79" s="711">
        <v>277.63066029999993</v>
      </c>
      <c r="E79" s="711">
        <v>333.61975000000001</v>
      </c>
      <c r="F79" s="711">
        <v>349.59549900000002</v>
      </c>
      <c r="G79" s="711">
        <v>301.15739300000001</v>
      </c>
      <c r="H79" s="711">
        <v>295.13341500000001</v>
      </c>
    </row>
    <row r="80" spans="1:8" ht="15" x14ac:dyDescent="0.2">
      <c r="A80" s="568" t="s">
        <v>345</v>
      </c>
      <c r="B80" s="711">
        <v>223.29483765999998</v>
      </c>
      <c r="C80" s="711">
        <v>282.66126908000001</v>
      </c>
      <c r="D80" s="711">
        <v>244.74639492</v>
      </c>
      <c r="E80" s="711">
        <v>511.11378300000001</v>
      </c>
      <c r="F80" s="711">
        <v>524.441371</v>
      </c>
      <c r="G80" s="711">
        <v>484.60861799999998</v>
      </c>
      <c r="H80" s="711">
        <v>276.89225499999998</v>
      </c>
    </row>
    <row r="81" spans="1:8" ht="15" x14ac:dyDescent="0.2">
      <c r="A81" s="568" t="s">
        <v>85</v>
      </c>
      <c r="B81" s="711">
        <v>117.49643444999998</v>
      </c>
      <c r="C81" s="711">
        <v>76.110137120000005</v>
      </c>
      <c r="D81" s="711">
        <v>89.38806808999999</v>
      </c>
      <c r="E81" s="711">
        <v>160.08753300000001</v>
      </c>
      <c r="F81" s="711">
        <v>89.922728000000006</v>
      </c>
      <c r="G81" s="711">
        <v>79.146013999999994</v>
      </c>
      <c r="H81" s="711">
        <v>64.144513000000003</v>
      </c>
    </row>
    <row r="82" spans="1:8" ht="30" x14ac:dyDescent="0.2">
      <c r="A82" s="568" t="s">
        <v>464</v>
      </c>
      <c r="B82" s="711">
        <v>494.5691970900001</v>
      </c>
      <c r="C82" s="711">
        <v>445.71372677000005</v>
      </c>
      <c r="D82" s="711">
        <v>621.29505408999989</v>
      </c>
      <c r="E82" s="711">
        <v>1552.3787910000001</v>
      </c>
      <c r="F82" s="711">
        <v>979.28762200000006</v>
      </c>
      <c r="G82" s="711">
        <v>663.519319</v>
      </c>
      <c r="H82" s="711">
        <v>633.11892799999998</v>
      </c>
    </row>
    <row r="83" spans="1:8" ht="15" x14ac:dyDescent="0.2">
      <c r="A83" s="568" t="s">
        <v>346</v>
      </c>
      <c r="B83" s="711">
        <v>5404.1174105299997</v>
      </c>
      <c r="C83" s="711">
        <v>5391.9049586899991</v>
      </c>
      <c r="D83" s="711">
        <v>5148.0942745900002</v>
      </c>
      <c r="E83" s="711">
        <v>5607.7612470000004</v>
      </c>
      <c r="F83" s="711">
        <v>6296.9064230000004</v>
      </c>
      <c r="G83" s="711">
        <v>5876.8940869999997</v>
      </c>
      <c r="H83" s="711">
        <v>5848.2440079999997</v>
      </c>
    </row>
    <row r="84" spans="1:8" ht="15" x14ac:dyDescent="0.2">
      <c r="A84" s="568" t="s">
        <v>88</v>
      </c>
      <c r="B84" s="711">
        <v>4407.3118488700002</v>
      </c>
      <c r="C84" s="711">
        <v>4557.9190526100001</v>
      </c>
      <c r="D84" s="711">
        <v>4380.2506073300001</v>
      </c>
      <c r="E84" s="711">
        <v>5356.350813</v>
      </c>
      <c r="F84" s="711">
        <v>3170.2399</v>
      </c>
      <c r="G84" s="711">
        <v>6820.254876</v>
      </c>
      <c r="H84" s="711">
        <v>5450.1848760000003</v>
      </c>
    </row>
    <row r="85" spans="1:8" ht="30" x14ac:dyDescent="0.2">
      <c r="A85" s="568" t="s">
        <v>213</v>
      </c>
      <c r="B85" s="711">
        <v>650.25692253</v>
      </c>
      <c r="C85" s="711">
        <v>599.52381478999985</v>
      </c>
      <c r="D85" s="711">
        <v>585.58879155</v>
      </c>
      <c r="E85" s="711">
        <v>823.37044100000003</v>
      </c>
      <c r="F85" s="711">
        <v>949.88068299999998</v>
      </c>
      <c r="G85" s="711">
        <v>615.12271199999998</v>
      </c>
      <c r="H85" s="711">
        <v>454.185158</v>
      </c>
    </row>
    <row r="86" spans="1:8" ht="15" x14ac:dyDescent="0.2">
      <c r="A86" s="571" t="s">
        <v>20</v>
      </c>
      <c r="B86" s="713">
        <v>3978.0572172300003</v>
      </c>
      <c r="C86" s="713">
        <v>3742.9727774799994</v>
      </c>
      <c r="D86" s="713">
        <v>2673.6993940999996</v>
      </c>
      <c r="E86" s="713">
        <v>5930.5812599999999</v>
      </c>
      <c r="F86" s="713">
        <v>6327.4583220000004</v>
      </c>
      <c r="G86" s="713">
        <v>4932.5077899999997</v>
      </c>
      <c r="H86" s="713">
        <v>6197.8366509999996</v>
      </c>
    </row>
    <row r="87" spans="1:8" ht="15" x14ac:dyDescent="0.2">
      <c r="A87" s="568" t="s">
        <v>91</v>
      </c>
      <c r="B87" s="711">
        <v>60.804861719999998</v>
      </c>
      <c r="C87" s="711">
        <v>37.763782549999995</v>
      </c>
      <c r="D87" s="711">
        <v>31.201995919999998</v>
      </c>
      <c r="E87" s="711">
        <v>170.41372699999999</v>
      </c>
      <c r="F87" s="711">
        <v>179.456008</v>
      </c>
      <c r="G87" s="711">
        <v>166.037249</v>
      </c>
      <c r="H87" s="711">
        <v>164.464518</v>
      </c>
    </row>
    <row r="88" spans="1:8" ht="15" x14ac:dyDescent="0.2">
      <c r="A88" s="568" t="s">
        <v>92</v>
      </c>
      <c r="B88" s="711">
        <v>315.71907920000001</v>
      </c>
      <c r="C88" s="711">
        <v>360.64379020000001</v>
      </c>
      <c r="D88" s="711">
        <v>247.9150951</v>
      </c>
      <c r="E88" s="711">
        <v>305.89999999999998</v>
      </c>
      <c r="F88" s="711">
        <v>625</v>
      </c>
      <c r="G88" s="711">
        <v>1121.2</v>
      </c>
      <c r="H88" s="711">
        <v>2450</v>
      </c>
    </row>
    <row r="89" spans="1:8" ht="30" x14ac:dyDescent="0.2">
      <c r="A89" s="568" t="s">
        <v>347</v>
      </c>
      <c r="B89" s="711">
        <v>6.6108891700000001</v>
      </c>
      <c r="C89" s="711">
        <v>4.7349527699999996</v>
      </c>
      <c r="D89" s="711">
        <v>5.6294058600000003</v>
      </c>
      <c r="E89" s="711">
        <v>6.1794359999999999</v>
      </c>
      <c r="F89" s="711">
        <v>7.6662679999999996</v>
      </c>
      <c r="G89" s="711">
        <v>7.0985769999999997</v>
      </c>
      <c r="H89" s="711">
        <v>7.1046480000000001</v>
      </c>
    </row>
    <row r="90" spans="1:8" ht="30" x14ac:dyDescent="0.2">
      <c r="A90" s="568" t="s">
        <v>710</v>
      </c>
      <c r="B90" s="711">
        <v>2519.2821382000002</v>
      </c>
      <c r="C90" s="711">
        <v>2112.0565003899997</v>
      </c>
      <c r="D90" s="711">
        <v>1750.2339138399998</v>
      </c>
      <c r="E90" s="711">
        <v>1932.5554830000001</v>
      </c>
      <c r="F90" s="711">
        <v>2285.0190680000001</v>
      </c>
      <c r="G90" s="711">
        <v>1466.76917</v>
      </c>
      <c r="H90" s="711">
        <v>1301.758583</v>
      </c>
    </row>
    <row r="91" spans="1:8" ht="15" x14ac:dyDescent="0.2">
      <c r="A91" s="568" t="s">
        <v>465</v>
      </c>
      <c r="B91" s="711">
        <v>1075.64024894</v>
      </c>
      <c r="C91" s="711">
        <v>1227.7737515699996</v>
      </c>
      <c r="D91" s="711">
        <v>638.71898337999983</v>
      </c>
      <c r="E91" s="711">
        <v>3515.5326140000002</v>
      </c>
      <c r="F91" s="711">
        <v>3230.3169779999998</v>
      </c>
      <c r="G91" s="711">
        <v>2171.4027940000001</v>
      </c>
      <c r="H91" s="711">
        <v>2274.508902</v>
      </c>
    </row>
    <row r="92" spans="1:8" ht="15" x14ac:dyDescent="0.2">
      <c r="A92" s="571" t="s">
        <v>19</v>
      </c>
      <c r="B92" s="713">
        <v>2186.3043119900003</v>
      </c>
      <c r="C92" s="713">
        <v>826.67688331000011</v>
      </c>
      <c r="D92" s="713">
        <v>849.23255539000013</v>
      </c>
      <c r="E92" s="713">
        <v>842.99536072000001</v>
      </c>
      <c r="F92" s="713">
        <v>749.88413200000002</v>
      </c>
      <c r="G92" s="713">
        <v>1020.018809</v>
      </c>
      <c r="H92" s="713">
        <v>784.68267800000001</v>
      </c>
    </row>
    <row r="93" spans="1:8" ht="15" x14ac:dyDescent="0.2">
      <c r="A93" s="568" t="s">
        <v>578</v>
      </c>
      <c r="B93" s="711">
        <v>1766.88098803</v>
      </c>
      <c r="C93" s="711">
        <v>460.06199698</v>
      </c>
      <c r="D93" s="711">
        <v>497.89638514999996</v>
      </c>
      <c r="E93" s="711">
        <v>346.901523</v>
      </c>
      <c r="F93" s="711">
        <v>317.32852800000001</v>
      </c>
      <c r="G93" s="711">
        <v>316.77753899999999</v>
      </c>
      <c r="H93" s="711">
        <v>317.052593</v>
      </c>
    </row>
    <row r="94" spans="1:8" ht="15" x14ac:dyDescent="0.2">
      <c r="A94" s="568" t="s">
        <v>689</v>
      </c>
      <c r="B94" s="711">
        <v>202.61888196000001</v>
      </c>
      <c r="C94" s="711">
        <v>139.39079275</v>
      </c>
      <c r="D94" s="711">
        <v>135.69113475999998</v>
      </c>
      <c r="E94" s="711">
        <v>207.88501099999999</v>
      </c>
      <c r="F94" s="711">
        <v>204.557255</v>
      </c>
      <c r="G94" s="711">
        <v>183.95422400000001</v>
      </c>
      <c r="H94" s="711">
        <v>194.344491</v>
      </c>
    </row>
    <row r="95" spans="1:8" ht="45" x14ac:dyDescent="0.2">
      <c r="A95" s="568" t="s">
        <v>466</v>
      </c>
      <c r="B95" s="711">
        <v>17.544136659999999</v>
      </c>
      <c r="C95" s="711">
        <v>12.00218003</v>
      </c>
      <c r="D95" s="711">
        <v>12.393824070000001</v>
      </c>
      <c r="E95" s="711">
        <v>12.85660693</v>
      </c>
      <c r="F95" s="711">
        <v>12.065253999999999</v>
      </c>
      <c r="G95" s="711">
        <v>11.201776000000001</v>
      </c>
      <c r="H95" s="711">
        <v>10.93144</v>
      </c>
    </row>
    <row r="96" spans="1:8" ht="30" x14ac:dyDescent="0.2">
      <c r="A96" s="568" t="s">
        <v>711</v>
      </c>
      <c r="B96" s="711">
        <v>161.89928487999998</v>
      </c>
      <c r="C96" s="711">
        <v>169.89714344000001</v>
      </c>
      <c r="D96" s="711">
        <v>156.36109834999999</v>
      </c>
      <c r="E96" s="711">
        <v>232.04003673</v>
      </c>
      <c r="F96" s="711">
        <v>173.619305</v>
      </c>
      <c r="G96" s="711">
        <v>467.83808699999997</v>
      </c>
      <c r="H96" s="711">
        <v>223.49591799999999</v>
      </c>
    </row>
    <row r="97" spans="1:8" ht="30" x14ac:dyDescent="0.2">
      <c r="A97" s="568" t="s">
        <v>712</v>
      </c>
      <c r="B97" s="711">
        <v>37.361020459999999</v>
      </c>
      <c r="C97" s="711">
        <v>45.324770110000003</v>
      </c>
      <c r="D97" s="711">
        <v>46.890113060000004</v>
      </c>
      <c r="E97" s="711">
        <v>43.312183060000002</v>
      </c>
      <c r="F97" s="711">
        <v>42.313789999999997</v>
      </c>
      <c r="G97" s="711">
        <v>40.247183</v>
      </c>
      <c r="H97" s="711">
        <v>38.858235999999998</v>
      </c>
    </row>
    <row r="98" spans="1:8" ht="30" x14ac:dyDescent="0.2">
      <c r="A98" s="571" t="s">
        <v>18</v>
      </c>
      <c r="B98" s="713">
        <v>198.45992595000004</v>
      </c>
      <c r="C98" s="713">
        <v>206.39834069</v>
      </c>
      <c r="D98" s="713">
        <v>219.86601083999997</v>
      </c>
      <c r="E98" s="713">
        <v>338.56589711999999</v>
      </c>
      <c r="F98" s="713">
        <v>371.16894300000001</v>
      </c>
      <c r="G98" s="713">
        <v>261.40686899999997</v>
      </c>
      <c r="H98" s="713">
        <v>120.99535899999999</v>
      </c>
    </row>
    <row r="99" spans="1:8" ht="15" x14ac:dyDescent="0.2">
      <c r="A99" s="568" t="s">
        <v>468</v>
      </c>
      <c r="B99" s="711">
        <v>6.9148078900000005</v>
      </c>
      <c r="C99" s="711">
        <v>7.2788508100000007</v>
      </c>
      <c r="D99" s="711">
        <v>6.73058288</v>
      </c>
      <c r="E99" s="711">
        <v>6.1657541400000007</v>
      </c>
      <c r="F99" s="711">
        <v>5.75603</v>
      </c>
      <c r="G99" s="711">
        <v>5.5061020000000003</v>
      </c>
      <c r="H99" s="711">
        <v>5.4730920000000003</v>
      </c>
    </row>
    <row r="100" spans="1:8" ht="30" x14ac:dyDescent="0.2">
      <c r="A100" s="568" t="s">
        <v>222</v>
      </c>
      <c r="B100" s="711">
        <v>191.54511806000002</v>
      </c>
      <c r="C100" s="711">
        <v>199.11948988</v>
      </c>
      <c r="D100" s="711">
        <v>213.13542795999999</v>
      </c>
      <c r="E100" s="711">
        <v>332.40014298</v>
      </c>
      <c r="F100" s="711">
        <v>365.412913</v>
      </c>
      <c r="G100" s="711">
        <v>255.900767</v>
      </c>
      <c r="H100" s="711">
        <v>115.522267</v>
      </c>
    </row>
    <row r="101" spans="1:8" ht="15" x14ac:dyDescent="0.2">
      <c r="A101" s="571" t="s">
        <v>17</v>
      </c>
      <c r="B101" s="713">
        <v>3014.5883794300003</v>
      </c>
      <c r="C101" s="713">
        <v>3000.8862787899998</v>
      </c>
      <c r="D101" s="713">
        <v>3122.7781338199998</v>
      </c>
      <c r="E101" s="713">
        <v>3307.6976905700003</v>
      </c>
      <c r="F101" s="713">
        <v>3431.8118920000002</v>
      </c>
      <c r="G101" s="713">
        <v>3385.8570789999999</v>
      </c>
      <c r="H101" s="713">
        <v>3292.976737</v>
      </c>
    </row>
    <row r="102" spans="1:8" ht="15" x14ac:dyDescent="0.2">
      <c r="A102" s="568" t="s">
        <v>96</v>
      </c>
      <c r="B102" s="711">
        <v>81.850674499999997</v>
      </c>
      <c r="C102" s="711">
        <v>81.409901000000005</v>
      </c>
      <c r="D102" s="711">
        <v>80.796284479999997</v>
      </c>
      <c r="E102" s="711">
        <v>90.276649000000006</v>
      </c>
      <c r="F102" s="711">
        <v>91.179220999999998</v>
      </c>
      <c r="G102" s="711">
        <v>91.179175000000001</v>
      </c>
      <c r="H102" s="711">
        <v>91.179132999999993</v>
      </c>
    </row>
    <row r="103" spans="1:8" ht="30" x14ac:dyDescent="0.2">
      <c r="A103" s="568" t="s">
        <v>469</v>
      </c>
      <c r="B103" s="711">
        <v>21.709334630000004</v>
      </c>
      <c r="C103" s="711">
        <v>32.006424180000003</v>
      </c>
      <c r="D103" s="711">
        <v>24.458583000000001</v>
      </c>
      <c r="E103" s="711">
        <v>27.530175710000002</v>
      </c>
      <c r="F103" s="711">
        <v>30.644891999999999</v>
      </c>
      <c r="G103" s="711">
        <v>30.331585</v>
      </c>
      <c r="H103" s="711">
        <v>29.368662</v>
      </c>
    </row>
    <row r="104" spans="1:8" ht="15" x14ac:dyDescent="0.2">
      <c r="A104" s="568" t="s">
        <v>105</v>
      </c>
      <c r="B104" s="711">
        <v>110.89669555</v>
      </c>
      <c r="C104" s="711">
        <v>157.53954038999998</v>
      </c>
      <c r="D104" s="711">
        <v>176.380852</v>
      </c>
      <c r="E104" s="711">
        <v>213.693141</v>
      </c>
      <c r="F104" s="711">
        <v>255.07862499999999</v>
      </c>
      <c r="G104" s="711">
        <v>290.67862500000001</v>
      </c>
      <c r="H104" s="711">
        <v>465.67862500000001</v>
      </c>
    </row>
    <row r="105" spans="1:8" ht="30" x14ac:dyDescent="0.2">
      <c r="A105" s="568" t="s">
        <v>470</v>
      </c>
      <c r="B105" s="711">
        <v>11.29959717</v>
      </c>
      <c r="C105" s="711">
        <v>10.240947030000001</v>
      </c>
      <c r="D105" s="711">
        <v>9.1006644399999992</v>
      </c>
      <c r="E105" s="711">
        <v>9.0045598599999987</v>
      </c>
      <c r="F105" s="711">
        <v>8.7622660000000003</v>
      </c>
      <c r="G105" s="711">
        <v>8.4472839999999998</v>
      </c>
      <c r="H105" s="711">
        <v>8.2203199999999992</v>
      </c>
    </row>
    <row r="106" spans="1:8" ht="15" x14ac:dyDescent="0.2">
      <c r="A106" s="568" t="s">
        <v>99</v>
      </c>
      <c r="B106" s="711">
        <v>268.98388886999993</v>
      </c>
      <c r="C106" s="711">
        <v>271.31604671000002</v>
      </c>
      <c r="D106" s="711">
        <v>347.67336612000003</v>
      </c>
      <c r="E106" s="711">
        <v>382.75088499999998</v>
      </c>
      <c r="F106" s="711">
        <v>304.17247800000001</v>
      </c>
      <c r="G106" s="711">
        <v>331.72308299999997</v>
      </c>
      <c r="H106" s="711">
        <v>352.10147699999999</v>
      </c>
    </row>
    <row r="107" spans="1:8" ht="15" x14ac:dyDescent="0.2">
      <c r="A107" s="568" t="s">
        <v>100</v>
      </c>
      <c r="B107" s="711">
        <v>12.857821850000002</v>
      </c>
      <c r="C107" s="711">
        <v>11.036757870000001</v>
      </c>
      <c r="D107" s="711">
        <v>19.125618670000001</v>
      </c>
      <c r="E107" s="711">
        <v>11.609373</v>
      </c>
      <c r="F107" s="711">
        <v>13.497914</v>
      </c>
      <c r="G107" s="711">
        <v>11.15171</v>
      </c>
      <c r="H107" s="711">
        <v>11.151372</v>
      </c>
    </row>
    <row r="108" spans="1:8" ht="15" x14ac:dyDescent="0.2">
      <c r="A108" s="568" t="s">
        <v>471</v>
      </c>
      <c r="B108" s="711">
        <v>2506.99036686</v>
      </c>
      <c r="C108" s="711">
        <v>2437.3366616099997</v>
      </c>
      <c r="D108" s="711">
        <v>2465.2427651099997</v>
      </c>
      <c r="E108" s="711">
        <v>2572.832907</v>
      </c>
      <c r="F108" s="711">
        <v>2728.4764960000002</v>
      </c>
      <c r="G108" s="711">
        <v>2622.3456169999999</v>
      </c>
      <c r="H108" s="711">
        <v>2335.2771480000001</v>
      </c>
    </row>
    <row r="109" spans="1:8" ht="15" x14ac:dyDescent="0.2">
      <c r="A109" s="571" t="s">
        <v>16</v>
      </c>
      <c r="B109" s="713">
        <v>1298.0503632599998</v>
      </c>
      <c r="C109" s="713">
        <v>1904.7305279</v>
      </c>
      <c r="D109" s="713">
        <v>1452.0691404200002</v>
      </c>
      <c r="E109" s="713">
        <v>1662.963514</v>
      </c>
      <c r="F109" s="713">
        <v>1865.347565</v>
      </c>
      <c r="G109" s="713">
        <v>1252.5959849999999</v>
      </c>
      <c r="H109" s="713">
        <v>1076.2001419999999</v>
      </c>
    </row>
    <row r="110" spans="1:8" ht="15" x14ac:dyDescent="0.2">
      <c r="A110" s="568" t="s">
        <v>472</v>
      </c>
      <c r="B110" s="711">
        <v>16.645537009999998</v>
      </c>
      <c r="C110" s="711">
        <v>17.628238150000001</v>
      </c>
      <c r="D110" s="711">
        <v>16.247363610000001</v>
      </c>
      <c r="E110" s="711">
        <v>20.526872000000001</v>
      </c>
      <c r="F110" s="711">
        <v>17.715741999999999</v>
      </c>
      <c r="G110" s="711">
        <v>16.2545</v>
      </c>
      <c r="H110" s="711">
        <v>15.945430999999999</v>
      </c>
    </row>
    <row r="111" spans="1:8" ht="30" x14ac:dyDescent="0.2">
      <c r="A111" s="568" t="s">
        <v>632</v>
      </c>
      <c r="B111" s="711">
        <v>118.58082235999998</v>
      </c>
      <c r="C111" s="711">
        <v>69.369519820000008</v>
      </c>
      <c r="D111" s="711">
        <v>178.67856992999995</v>
      </c>
      <c r="E111" s="711">
        <v>176.555656</v>
      </c>
      <c r="F111" s="711">
        <v>104.69655</v>
      </c>
      <c r="G111" s="711">
        <v>78.871144000000001</v>
      </c>
      <c r="H111" s="711">
        <v>34.894589000000003</v>
      </c>
    </row>
    <row r="112" spans="1:8" ht="15" x14ac:dyDescent="0.2">
      <c r="A112" s="568" t="s">
        <v>111</v>
      </c>
      <c r="B112" s="711">
        <v>19.513671370000001</v>
      </c>
      <c r="C112" s="711">
        <v>22.07639241</v>
      </c>
      <c r="D112" s="711">
        <v>20.623406769999999</v>
      </c>
      <c r="E112" s="711">
        <v>20.251671999999999</v>
      </c>
      <c r="F112" s="711">
        <v>21.743615999999999</v>
      </c>
      <c r="G112" s="711">
        <v>20.735890999999999</v>
      </c>
      <c r="H112" s="711">
        <v>20.724021</v>
      </c>
    </row>
    <row r="113" spans="1:8" ht="15" x14ac:dyDescent="0.2">
      <c r="A113" s="568" t="s">
        <v>474</v>
      </c>
      <c r="B113" s="711">
        <v>3.44618417</v>
      </c>
      <c r="C113" s="711">
        <v>3.1117430999999995</v>
      </c>
      <c r="D113" s="711">
        <v>24.137754749999999</v>
      </c>
      <c r="E113" s="711">
        <v>4.5433000000000003</v>
      </c>
      <c r="F113" s="711">
        <v>11.31723</v>
      </c>
      <c r="G113" s="711">
        <v>10.346532</v>
      </c>
      <c r="H113" s="711">
        <v>10.345226</v>
      </c>
    </row>
    <row r="114" spans="1:8" ht="30" x14ac:dyDescent="0.2">
      <c r="A114" s="568" t="s">
        <v>475</v>
      </c>
      <c r="B114" s="711">
        <v>291.88436521999995</v>
      </c>
      <c r="C114" s="711">
        <v>378.05539382000001</v>
      </c>
      <c r="D114" s="711">
        <v>373.11009275000004</v>
      </c>
      <c r="E114" s="711">
        <v>446.88079499999998</v>
      </c>
      <c r="F114" s="711">
        <v>666.22713899999997</v>
      </c>
      <c r="G114" s="711">
        <v>418.71950199999998</v>
      </c>
      <c r="H114" s="711">
        <v>333.91183599999999</v>
      </c>
    </row>
    <row r="115" spans="1:8" ht="30" x14ac:dyDescent="0.2">
      <c r="A115" s="568" t="s">
        <v>351</v>
      </c>
      <c r="B115" s="711">
        <v>137.09007444999997</v>
      </c>
      <c r="C115" s="711">
        <v>160.53355601999999</v>
      </c>
      <c r="D115" s="711">
        <v>141.66878079</v>
      </c>
      <c r="E115" s="711">
        <v>153.09123299999999</v>
      </c>
      <c r="F115" s="711">
        <v>168.93705700000001</v>
      </c>
      <c r="G115" s="711">
        <v>143.89234400000001</v>
      </c>
      <c r="H115" s="711">
        <v>142.82880599999999</v>
      </c>
    </row>
    <row r="116" spans="1:8" ht="15" x14ac:dyDescent="0.2">
      <c r="A116" s="568" t="s">
        <v>352</v>
      </c>
      <c r="B116" s="711">
        <v>152.44866921000002</v>
      </c>
      <c r="C116" s="711">
        <v>606.11399616000006</v>
      </c>
      <c r="D116" s="711">
        <v>1.9312008300000001</v>
      </c>
      <c r="E116" s="711">
        <v>19.966504</v>
      </c>
      <c r="F116" s="711">
        <v>8.0059489999999993</v>
      </c>
      <c r="G116" s="711">
        <v>0.5</v>
      </c>
      <c r="H116" s="711">
        <v>0</v>
      </c>
    </row>
    <row r="117" spans="1:8" ht="30" x14ac:dyDescent="0.2">
      <c r="A117" s="568" t="s">
        <v>476</v>
      </c>
      <c r="B117" s="711">
        <v>53.943262650000008</v>
      </c>
      <c r="C117" s="711">
        <v>98.795533789999993</v>
      </c>
      <c r="D117" s="711">
        <v>210.06412705999998</v>
      </c>
      <c r="E117" s="711">
        <v>280.54635100000002</v>
      </c>
      <c r="F117" s="711">
        <v>273.027646</v>
      </c>
      <c r="G117" s="711">
        <v>57.766204000000002</v>
      </c>
      <c r="H117" s="711">
        <v>36.082878000000001</v>
      </c>
    </row>
    <row r="118" spans="1:8" ht="30" x14ac:dyDescent="0.2">
      <c r="A118" s="568" t="s">
        <v>477</v>
      </c>
      <c r="B118" s="711">
        <v>17.357222030000003</v>
      </c>
      <c r="C118" s="711">
        <v>37.062802819999995</v>
      </c>
      <c r="D118" s="711">
        <v>28.449532119999997</v>
      </c>
      <c r="E118" s="711">
        <v>65.381237999999996</v>
      </c>
      <c r="F118" s="711">
        <v>124.43489</v>
      </c>
      <c r="G118" s="711">
        <v>33.827865000000003</v>
      </c>
      <c r="H118" s="711">
        <v>10.412796</v>
      </c>
    </row>
    <row r="119" spans="1:8" ht="30" x14ac:dyDescent="0.2">
      <c r="A119" s="568" t="s">
        <v>579</v>
      </c>
      <c r="B119" s="711">
        <v>487.14055478999995</v>
      </c>
      <c r="C119" s="711">
        <v>511.98335180999999</v>
      </c>
      <c r="D119" s="711">
        <v>457.15831180999999</v>
      </c>
      <c r="E119" s="711">
        <v>475.21989300000001</v>
      </c>
      <c r="F119" s="711">
        <v>469.24174599999998</v>
      </c>
      <c r="G119" s="711">
        <v>471.68200300000001</v>
      </c>
      <c r="H119" s="711">
        <v>471.05455899999998</v>
      </c>
    </row>
    <row r="120" spans="1:8" ht="15" x14ac:dyDescent="0.2">
      <c r="A120" s="571" t="s">
        <v>15</v>
      </c>
      <c r="B120" s="713">
        <v>597.35487111999998</v>
      </c>
      <c r="C120" s="713">
        <v>1059.3719068500002</v>
      </c>
      <c r="D120" s="713">
        <v>359.67592694999996</v>
      </c>
      <c r="E120" s="713">
        <v>382.83167900000001</v>
      </c>
      <c r="F120" s="713">
        <v>390.44315699999999</v>
      </c>
      <c r="G120" s="713">
        <v>282.82893100000001</v>
      </c>
      <c r="H120" s="713">
        <v>343.71277700000002</v>
      </c>
    </row>
    <row r="121" spans="1:8" ht="15" x14ac:dyDescent="0.2">
      <c r="A121" s="568" t="s">
        <v>690</v>
      </c>
      <c r="B121" s="711">
        <v>255.86023700000001</v>
      </c>
      <c r="C121" s="711">
        <v>639.01645499999995</v>
      </c>
      <c r="D121" s="711">
        <v>20.91</v>
      </c>
      <c r="E121" s="711">
        <v>60</v>
      </c>
      <c r="F121" s="711">
        <v>117.289496</v>
      </c>
      <c r="G121" s="711">
        <v>145.52087299999999</v>
      </c>
      <c r="H121" s="711">
        <v>232.78913600000001</v>
      </c>
    </row>
    <row r="122" spans="1:8" ht="15" x14ac:dyDescent="0.2">
      <c r="A122" s="568" t="s">
        <v>353</v>
      </c>
      <c r="B122" s="711">
        <v>341.49463412</v>
      </c>
      <c r="C122" s="711">
        <v>420.35545185000007</v>
      </c>
      <c r="D122" s="711">
        <v>338.76592694999999</v>
      </c>
      <c r="E122" s="711">
        <v>322.83167900000001</v>
      </c>
      <c r="F122" s="711">
        <v>273.153661</v>
      </c>
      <c r="G122" s="711">
        <v>137.30805799999999</v>
      </c>
      <c r="H122" s="711">
        <v>110.923641</v>
      </c>
    </row>
    <row r="123" spans="1:8" ht="15" x14ac:dyDescent="0.2">
      <c r="A123" s="571" t="s">
        <v>14</v>
      </c>
      <c r="B123" s="713">
        <v>997.5166909200002</v>
      </c>
      <c r="C123" s="713">
        <v>1024.6814987600001</v>
      </c>
      <c r="D123" s="713">
        <v>1020.4379383200001</v>
      </c>
      <c r="E123" s="713">
        <v>1246.41619947</v>
      </c>
      <c r="F123" s="713">
        <v>1333.5671540000001</v>
      </c>
      <c r="G123" s="713">
        <v>1240.6206360000001</v>
      </c>
      <c r="H123" s="713">
        <v>1216.586822</v>
      </c>
    </row>
    <row r="124" spans="1:8" ht="30" x14ac:dyDescent="0.2">
      <c r="A124" s="568" t="s">
        <v>478</v>
      </c>
      <c r="B124" s="711">
        <v>101.29425516000001</v>
      </c>
      <c r="C124" s="711">
        <v>86.68142868000001</v>
      </c>
      <c r="D124" s="711">
        <v>137.90602140999999</v>
      </c>
      <c r="E124" s="711">
        <v>140.98749071</v>
      </c>
      <c r="F124" s="711">
        <v>134.21526900000001</v>
      </c>
      <c r="G124" s="711">
        <v>132.67928699999999</v>
      </c>
      <c r="H124" s="711">
        <v>131.15343100000001</v>
      </c>
    </row>
    <row r="125" spans="1:8" ht="15" x14ac:dyDescent="0.2">
      <c r="A125" s="568" t="s">
        <v>713</v>
      </c>
      <c r="B125" s="711">
        <v>43.425956400000004</v>
      </c>
      <c r="C125" s="711">
        <v>34.597909430000001</v>
      </c>
      <c r="D125" s="711">
        <v>36.92121679000001</v>
      </c>
      <c r="E125" s="711">
        <v>33.245631000000003</v>
      </c>
      <c r="F125" s="711">
        <v>32.843108000000001</v>
      </c>
      <c r="G125" s="711">
        <v>31.493041999999999</v>
      </c>
      <c r="H125" s="711">
        <v>31.139368000000001</v>
      </c>
    </row>
    <row r="126" spans="1:8" ht="30" x14ac:dyDescent="0.2">
      <c r="A126" s="568" t="s">
        <v>479</v>
      </c>
      <c r="B126" s="711">
        <v>290.13009869000001</v>
      </c>
      <c r="C126" s="711">
        <v>271.20883829999997</v>
      </c>
      <c r="D126" s="711">
        <v>246.66967263999996</v>
      </c>
      <c r="E126" s="711">
        <v>378.83339000000001</v>
      </c>
      <c r="F126" s="711">
        <v>325.18474700000002</v>
      </c>
      <c r="G126" s="711">
        <v>293.70861300000001</v>
      </c>
      <c r="H126" s="711">
        <v>271.27225900000002</v>
      </c>
    </row>
    <row r="127" spans="1:8" ht="30" x14ac:dyDescent="0.2">
      <c r="A127" s="568" t="s">
        <v>118</v>
      </c>
      <c r="B127" s="711">
        <v>15.206444600000001</v>
      </c>
      <c r="C127" s="711">
        <v>14.705594110000002</v>
      </c>
      <c r="D127" s="711">
        <v>12.059709300000002</v>
      </c>
      <c r="E127" s="711">
        <v>19.193657999999999</v>
      </c>
      <c r="F127" s="711">
        <v>14.740596999999999</v>
      </c>
      <c r="G127" s="711">
        <v>12.174618000000001</v>
      </c>
      <c r="H127" s="711">
        <v>11.921813999999999</v>
      </c>
    </row>
    <row r="128" spans="1:8" ht="15" x14ac:dyDescent="0.2">
      <c r="A128" s="568" t="s">
        <v>119</v>
      </c>
      <c r="B128" s="711">
        <v>11.925139649999998</v>
      </c>
      <c r="C128" s="711">
        <v>12.083842789999999</v>
      </c>
      <c r="D128" s="711">
        <v>11.20782429</v>
      </c>
      <c r="E128" s="711">
        <v>11.575418000000001</v>
      </c>
      <c r="F128" s="711">
        <v>11.236110999999999</v>
      </c>
      <c r="G128" s="711">
        <v>11.233269999999999</v>
      </c>
      <c r="H128" s="711">
        <v>11.230656</v>
      </c>
    </row>
    <row r="129" spans="1:8" ht="45" x14ac:dyDescent="0.2">
      <c r="A129" s="568" t="s">
        <v>714</v>
      </c>
      <c r="B129" s="711">
        <v>24.877737330000002</v>
      </c>
      <c r="C129" s="711">
        <v>28.184301520000002</v>
      </c>
      <c r="D129" s="711">
        <v>22.400871740000003</v>
      </c>
      <c r="E129" s="711">
        <v>28.936835759999997</v>
      </c>
      <c r="F129" s="711">
        <v>25.368303999999998</v>
      </c>
      <c r="G129" s="711">
        <v>25.192875000000001</v>
      </c>
      <c r="H129" s="711">
        <v>25.191670999999999</v>
      </c>
    </row>
    <row r="130" spans="1:8" ht="15" x14ac:dyDescent="0.2">
      <c r="A130" s="568" t="s">
        <v>480</v>
      </c>
      <c r="B130" s="711">
        <v>470.34488533000007</v>
      </c>
      <c r="C130" s="711">
        <v>531.40595184000006</v>
      </c>
      <c r="D130" s="711">
        <v>511.51147372000003</v>
      </c>
      <c r="E130" s="711">
        <v>588.58635900000002</v>
      </c>
      <c r="F130" s="711">
        <v>591.22772299999997</v>
      </c>
      <c r="G130" s="711">
        <v>590.55741499999999</v>
      </c>
      <c r="H130" s="711">
        <v>590.42086099999995</v>
      </c>
    </row>
    <row r="131" spans="1:8" ht="15" x14ac:dyDescent="0.2">
      <c r="A131" s="568" t="s">
        <v>481</v>
      </c>
      <c r="B131" s="711">
        <v>9.567491089999999</v>
      </c>
      <c r="C131" s="711">
        <v>11.166116499999999</v>
      </c>
      <c r="D131" s="711">
        <v>9.5421503399999992</v>
      </c>
      <c r="E131" s="711">
        <v>9.6301640000000006</v>
      </c>
      <c r="F131" s="711">
        <v>8.4255899999999997</v>
      </c>
      <c r="G131" s="711">
        <v>7.8872479999999996</v>
      </c>
      <c r="H131" s="711">
        <v>7.8835300000000004</v>
      </c>
    </row>
    <row r="132" spans="1:8" ht="15" x14ac:dyDescent="0.2">
      <c r="A132" s="568" t="s">
        <v>715</v>
      </c>
      <c r="B132" s="711">
        <v>1.7689525899999998</v>
      </c>
      <c r="C132" s="711">
        <v>2.54102556</v>
      </c>
      <c r="D132" s="711">
        <v>2.7468572</v>
      </c>
      <c r="E132" s="711">
        <v>3.1049730000000002</v>
      </c>
      <c r="F132" s="711">
        <v>2.7834300000000001</v>
      </c>
      <c r="G132" s="711">
        <v>2.661152</v>
      </c>
      <c r="H132" s="711">
        <v>2.494618</v>
      </c>
    </row>
    <row r="133" spans="1:8" ht="30" x14ac:dyDescent="0.2">
      <c r="A133" s="568" t="s">
        <v>482</v>
      </c>
      <c r="B133" s="711">
        <v>22.069023949999998</v>
      </c>
      <c r="C133" s="711">
        <v>22.050555249999999</v>
      </c>
      <c r="D133" s="711">
        <v>20.550724679999998</v>
      </c>
      <c r="E133" s="711">
        <v>22.814965999999998</v>
      </c>
      <c r="F133" s="711">
        <v>176.57231400000001</v>
      </c>
      <c r="G133" s="711">
        <v>121.073116</v>
      </c>
      <c r="H133" s="711">
        <v>120.951617</v>
      </c>
    </row>
    <row r="134" spans="1:8" ht="15" x14ac:dyDescent="0.2">
      <c r="A134" s="568" t="s">
        <v>716</v>
      </c>
      <c r="B134" s="711">
        <v>4.1064670900000007</v>
      </c>
      <c r="C134" s="711">
        <v>6.3433605600000007</v>
      </c>
      <c r="D134" s="711">
        <v>5.8043766899999998</v>
      </c>
      <c r="E134" s="711">
        <v>6.8130110000000004</v>
      </c>
      <c r="F134" s="711">
        <v>6.403937</v>
      </c>
      <c r="G134" s="711">
        <v>6.4026319999999997</v>
      </c>
      <c r="H134" s="711">
        <v>5.4017379999999999</v>
      </c>
    </row>
    <row r="135" spans="1:8" ht="30" x14ac:dyDescent="0.2">
      <c r="A135" s="568" t="s">
        <v>484</v>
      </c>
      <c r="B135" s="711">
        <v>2.8002390400000001</v>
      </c>
      <c r="C135" s="711">
        <v>3.7125742199999996</v>
      </c>
      <c r="D135" s="711">
        <v>3.1170395200000001</v>
      </c>
      <c r="E135" s="711">
        <v>2.6943030000000001</v>
      </c>
      <c r="F135" s="711">
        <v>4.5660239999999996</v>
      </c>
      <c r="G135" s="711">
        <v>5.5573680000000003</v>
      </c>
      <c r="H135" s="711">
        <v>7.5252590000000001</v>
      </c>
    </row>
    <row r="136" spans="1:8" ht="30" x14ac:dyDescent="0.2">
      <c r="A136" s="571" t="s">
        <v>13</v>
      </c>
      <c r="B136" s="713">
        <v>1586.0768392499999</v>
      </c>
      <c r="C136" s="713">
        <v>1681.5781997399997</v>
      </c>
      <c r="D136" s="713">
        <v>2178.6351375599997</v>
      </c>
      <c r="E136" s="713">
        <v>2662.2568255600004</v>
      </c>
      <c r="F136" s="713">
        <v>2902.0018359999999</v>
      </c>
      <c r="G136" s="713">
        <v>2140.454295</v>
      </c>
      <c r="H136" s="713">
        <v>1885.1077090000001</v>
      </c>
    </row>
    <row r="137" spans="1:8" ht="30" x14ac:dyDescent="0.2">
      <c r="A137" s="568" t="s">
        <v>580</v>
      </c>
      <c r="B137" s="711">
        <v>373.34030311000009</v>
      </c>
      <c r="C137" s="711">
        <v>334.62353424999992</v>
      </c>
      <c r="D137" s="711">
        <v>432.42704364999997</v>
      </c>
      <c r="E137" s="711">
        <v>442.44531079999996</v>
      </c>
      <c r="F137" s="711">
        <v>447.155732</v>
      </c>
      <c r="G137" s="711">
        <v>396.18764800000002</v>
      </c>
      <c r="H137" s="711">
        <v>397.73744799999997</v>
      </c>
    </row>
    <row r="138" spans="1:8" ht="30" x14ac:dyDescent="0.2">
      <c r="A138" s="568" t="s">
        <v>122</v>
      </c>
      <c r="B138" s="711">
        <v>5.3500347800000005</v>
      </c>
      <c r="C138" s="711">
        <v>6.0604042300000005</v>
      </c>
      <c r="D138" s="711">
        <v>6.9257830399999998</v>
      </c>
      <c r="E138" s="711">
        <v>7.2314907799999997</v>
      </c>
      <c r="F138" s="711">
        <v>8.2687939999999998</v>
      </c>
      <c r="G138" s="711">
        <v>7.6578869999999997</v>
      </c>
      <c r="H138" s="711">
        <v>7.6309930000000001</v>
      </c>
    </row>
    <row r="139" spans="1:8" ht="15" x14ac:dyDescent="0.2">
      <c r="A139" s="568" t="s">
        <v>234</v>
      </c>
      <c r="B139" s="711">
        <v>236.15030178999999</v>
      </c>
      <c r="C139" s="711">
        <v>159.05390754000001</v>
      </c>
      <c r="D139" s="711">
        <v>154.57243412</v>
      </c>
      <c r="E139" s="711">
        <v>82.294922010000008</v>
      </c>
      <c r="F139" s="711">
        <v>77.710376999999994</v>
      </c>
      <c r="G139" s="711">
        <v>71.234189000000001</v>
      </c>
      <c r="H139" s="711">
        <v>67.461337</v>
      </c>
    </row>
    <row r="140" spans="1:8" ht="15" x14ac:dyDescent="0.2">
      <c r="A140" s="568" t="s">
        <v>251</v>
      </c>
      <c r="B140" s="711">
        <v>137.60918369999999</v>
      </c>
      <c r="C140" s="711">
        <v>134.39986780000001</v>
      </c>
      <c r="D140" s="711">
        <v>131.38318677999999</v>
      </c>
      <c r="E140" s="711">
        <v>161.42448563999997</v>
      </c>
      <c r="F140" s="711">
        <v>135.90085500000001</v>
      </c>
      <c r="G140" s="711">
        <v>127.663085</v>
      </c>
      <c r="H140" s="711">
        <v>124.128732</v>
      </c>
    </row>
    <row r="141" spans="1:8" ht="30" x14ac:dyDescent="0.2">
      <c r="A141" s="568" t="s">
        <v>485</v>
      </c>
      <c r="B141" s="711">
        <v>139.52971353000001</v>
      </c>
      <c r="C141" s="711">
        <v>148.51393705999999</v>
      </c>
      <c r="D141" s="711">
        <v>146.84871115000004</v>
      </c>
      <c r="E141" s="711">
        <v>148.45511531</v>
      </c>
      <c r="F141" s="711">
        <v>145.26627400000001</v>
      </c>
      <c r="G141" s="711">
        <v>130.57409799999999</v>
      </c>
      <c r="H141" s="711">
        <v>129.19921500000001</v>
      </c>
    </row>
    <row r="142" spans="1:8" ht="15" x14ac:dyDescent="0.2">
      <c r="A142" s="568" t="s">
        <v>486</v>
      </c>
      <c r="B142" s="711">
        <v>283.24372797000001</v>
      </c>
      <c r="C142" s="711">
        <v>133.92821784999998</v>
      </c>
      <c r="D142" s="711">
        <v>114.92860228000001</v>
      </c>
      <c r="E142" s="711">
        <v>126.42302648000002</v>
      </c>
      <c r="F142" s="711">
        <v>129.48457200000001</v>
      </c>
      <c r="G142" s="711">
        <v>122.000299</v>
      </c>
      <c r="H142" s="711">
        <v>112.383223</v>
      </c>
    </row>
    <row r="143" spans="1:8" ht="30" x14ac:dyDescent="0.2">
      <c r="A143" s="568" t="s">
        <v>487</v>
      </c>
      <c r="B143" s="711">
        <v>59.939465739999996</v>
      </c>
      <c r="C143" s="711">
        <v>281.26950686000004</v>
      </c>
      <c r="D143" s="711">
        <v>312.48129506999999</v>
      </c>
      <c r="E143" s="711">
        <v>367.31708221999997</v>
      </c>
      <c r="F143" s="711">
        <v>352.03713099999999</v>
      </c>
      <c r="G143" s="711">
        <v>324.69691</v>
      </c>
      <c r="H143" s="711">
        <v>312.26901400000003</v>
      </c>
    </row>
    <row r="144" spans="1:8" ht="30" x14ac:dyDescent="0.2">
      <c r="A144" s="568" t="s">
        <v>358</v>
      </c>
      <c r="B144" s="711">
        <v>7.66301421</v>
      </c>
      <c r="C144" s="711">
        <v>11.116912340000001</v>
      </c>
      <c r="D144" s="711">
        <v>14.936883539999998</v>
      </c>
      <c r="E144" s="711">
        <v>19.35690117</v>
      </c>
      <c r="F144" s="711">
        <v>26.632553000000001</v>
      </c>
      <c r="G144" s="711">
        <v>12.031561999999999</v>
      </c>
      <c r="H144" s="711">
        <v>10.948727999999999</v>
      </c>
    </row>
    <row r="145" spans="1:8" ht="15" x14ac:dyDescent="0.2">
      <c r="A145" s="568" t="s">
        <v>359</v>
      </c>
      <c r="B145" s="711">
        <v>197.85187658999996</v>
      </c>
      <c r="C145" s="711">
        <v>326.90641519999991</v>
      </c>
      <c r="D145" s="711">
        <v>570.51866148999989</v>
      </c>
      <c r="E145" s="711">
        <v>992.59666907000019</v>
      </c>
      <c r="F145" s="711">
        <v>1277.4550509999999</v>
      </c>
      <c r="G145" s="711">
        <v>688.82561599999997</v>
      </c>
      <c r="H145" s="711">
        <v>467.62981100000002</v>
      </c>
    </row>
    <row r="146" spans="1:8" ht="30" x14ac:dyDescent="0.2">
      <c r="A146" s="568" t="s">
        <v>581</v>
      </c>
      <c r="B146" s="711">
        <v>9.347027360000002</v>
      </c>
      <c r="C146" s="711">
        <v>14.084364149999999</v>
      </c>
      <c r="D146" s="711">
        <v>12.625213879999999</v>
      </c>
      <c r="E146" s="711">
        <v>22.181367939999998</v>
      </c>
      <c r="F146" s="711">
        <v>29.500824999999999</v>
      </c>
      <c r="G146" s="711">
        <v>18.334047999999999</v>
      </c>
      <c r="H146" s="711">
        <v>15.178971000000001</v>
      </c>
    </row>
    <row r="147" spans="1:8" ht="30" x14ac:dyDescent="0.2">
      <c r="A147" s="568" t="s">
        <v>582</v>
      </c>
      <c r="B147" s="711">
        <v>136.05219047</v>
      </c>
      <c r="C147" s="711">
        <v>131.62113246000001</v>
      </c>
      <c r="D147" s="711">
        <v>280.98732255999994</v>
      </c>
      <c r="E147" s="711">
        <v>292.53045413999996</v>
      </c>
      <c r="F147" s="711">
        <v>272.58967200000001</v>
      </c>
      <c r="G147" s="711">
        <v>241.248953</v>
      </c>
      <c r="H147" s="711">
        <v>240.54023699999999</v>
      </c>
    </row>
    <row r="148" spans="1:8" ht="15" x14ac:dyDescent="0.2">
      <c r="A148" s="571" t="s">
        <v>12</v>
      </c>
      <c r="B148" s="713">
        <v>42894.620320549999</v>
      </c>
      <c r="C148" s="713">
        <v>44832.931350250001</v>
      </c>
      <c r="D148" s="713">
        <v>45749.709630450001</v>
      </c>
      <c r="E148" s="713">
        <v>47073.17223376</v>
      </c>
      <c r="F148" s="713">
        <v>49105.206632000001</v>
      </c>
      <c r="G148" s="713">
        <v>46933.373248999997</v>
      </c>
      <c r="H148" s="713">
        <v>44478.459160999999</v>
      </c>
    </row>
    <row r="149" spans="1:8" ht="15" x14ac:dyDescent="0.2">
      <c r="A149" s="568" t="s">
        <v>123</v>
      </c>
      <c r="B149" s="711">
        <v>557.44938400000001</v>
      </c>
      <c r="C149" s="711">
        <v>230.00360686000002</v>
      </c>
      <c r="D149" s="711">
        <v>157.35508164000001</v>
      </c>
      <c r="E149" s="711">
        <v>1264.0714029800001</v>
      </c>
      <c r="F149" s="711">
        <v>2570.9480560000002</v>
      </c>
      <c r="G149" s="711">
        <v>1730.9778690000001</v>
      </c>
      <c r="H149" s="711">
        <v>1556.5612630000001</v>
      </c>
    </row>
    <row r="150" spans="1:8" ht="30" x14ac:dyDescent="0.2">
      <c r="A150" s="568" t="s">
        <v>360</v>
      </c>
      <c r="B150" s="711">
        <v>173.12772774999999</v>
      </c>
      <c r="C150" s="711">
        <v>169.19254043999999</v>
      </c>
      <c r="D150" s="711">
        <v>90.656998569999999</v>
      </c>
      <c r="E150" s="711">
        <v>202.39222951999997</v>
      </c>
      <c r="F150" s="711">
        <v>236.461536</v>
      </c>
      <c r="G150" s="711">
        <v>189.96910800000001</v>
      </c>
      <c r="H150" s="711">
        <v>178.62149199999999</v>
      </c>
    </row>
    <row r="151" spans="1:8" ht="15" x14ac:dyDescent="0.2">
      <c r="A151" s="568" t="s">
        <v>128</v>
      </c>
      <c r="B151" s="711">
        <v>637.66902354999991</v>
      </c>
      <c r="C151" s="711">
        <v>481.22206792999998</v>
      </c>
      <c r="D151" s="711">
        <v>574.45795576</v>
      </c>
      <c r="E151" s="711">
        <v>534.42561499999999</v>
      </c>
      <c r="F151" s="711">
        <v>535.72308899999996</v>
      </c>
      <c r="G151" s="711">
        <v>536.52308900000003</v>
      </c>
      <c r="H151" s="711">
        <v>536.52308900000003</v>
      </c>
    </row>
    <row r="152" spans="1:8" ht="30" x14ac:dyDescent="0.2">
      <c r="A152" s="568" t="s">
        <v>361</v>
      </c>
      <c r="B152" s="711">
        <v>14.070073899999999</v>
      </c>
      <c r="C152" s="711">
        <v>13.516049839999999</v>
      </c>
      <c r="D152" s="711">
        <v>13.730758570000003</v>
      </c>
      <c r="E152" s="711">
        <v>24.219535</v>
      </c>
      <c r="F152" s="711">
        <v>34.274951999999999</v>
      </c>
      <c r="G152" s="711">
        <v>49.274723999999999</v>
      </c>
      <c r="H152" s="711">
        <v>49.266981000000001</v>
      </c>
    </row>
    <row r="153" spans="1:8" ht="30" x14ac:dyDescent="0.2">
      <c r="A153" s="568" t="s">
        <v>362</v>
      </c>
      <c r="B153" s="711">
        <v>178.29256473000001</v>
      </c>
      <c r="C153" s="711">
        <v>156.56683250999998</v>
      </c>
      <c r="D153" s="711">
        <v>178.95099158000002</v>
      </c>
      <c r="E153" s="711">
        <v>399.48806542</v>
      </c>
      <c r="F153" s="711">
        <v>401.39097800000002</v>
      </c>
      <c r="G153" s="711">
        <v>398.353656</v>
      </c>
      <c r="H153" s="711">
        <v>394.30336899999998</v>
      </c>
    </row>
    <row r="154" spans="1:8" ht="15" x14ac:dyDescent="0.2">
      <c r="A154" s="568" t="s">
        <v>583</v>
      </c>
      <c r="B154" s="711">
        <v>27213.176622079998</v>
      </c>
      <c r="C154" s="711">
        <v>28695.218496549998</v>
      </c>
      <c r="D154" s="711">
        <v>29134.415222330001</v>
      </c>
      <c r="E154" s="711">
        <v>28908.619498</v>
      </c>
      <c r="F154" s="711">
        <v>29538.710059000001</v>
      </c>
      <c r="G154" s="711">
        <v>28641.620123000001</v>
      </c>
      <c r="H154" s="711">
        <v>27129.403549999999</v>
      </c>
    </row>
    <row r="155" spans="1:8" ht="15" x14ac:dyDescent="0.2">
      <c r="A155" s="568" t="s">
        <v>584</v>
      </c>
      <c r="B155" s="711">
        <v>14117.131368679999</v>
      </c>
      <c r="C155" s="711">
        <v>15069.153426449997</v>
      </c>
      <c r="D155" s="711">
        <v>15193.43872328</v>
      </c>
      <c r="E155" s="711">
        <v>15153.985408049999</v>
      </c>
      <c r="F155" s="711">
        <v>15318.547016</v>
      </c>
      <c r="G155" s="711">
        <v>14941.148723</v>
      </c>
      <c r="H155" s="711">
        <v>14188.515493999999</v>
      </c>
    </row>
    <row r="156" spans="1:8" ht="30" x14ac:dyDescent="0.2">
      <c r="A156" s="568" t="s">
        <v>585</v>
      </c>
      <c r="B156" s="711">
        <v>3.7035558599999998</v>
      </c>
      <c r="C156" s="711">
        <v>18.058329670000003</v>
      </c>
      <c r="D156" s="711">
        <v>406.70389872000004</v>
      </c>
      <c r="E156" s="711">
        <v>585.97047979000001</v>
      </c>
      <c r="F156" s="711">
        <v>469.15094599999998</v>
      </c>
      <c r="G156" s="711">
        <v>445.50595700000002</v>
      </c>
      <c r="H156" s="711">
        <v>445.26392299999998</v>
      </c>
    </row>
    <row r="157" spans="1:8" ht="15" x14ac:dyDescent="0.2">
      <c r="A157" s="571" t="s">
        <v>441</v>
      </c>
      <c r="B157" s="713">
        <v>8274.9420892999988</v>
      </c>
      <c r="C157" s="713">
        <v>7494.3728097999992</v>
      </c>
      <c r="D157" s="713">
        <v>7856.6462082099997</v>
      </c>
      <c r="E157" s="713">
        <v>8354.5170089999992</v>
      </c>
      <c r="F157" s="713">
        <v>8469.2381119999991</v>
      </c>
      <c r="G157" s="713">
        <v>8531.9150960000006</v>
      </c>
      <c r="H157" s="713">
        <v>8571.8476630000005</v>
      </c>
    </row>
    <row r="158" spans="1:8" ht="15" x14ac:dyDescent="0.2">
      <c r="A158" s="568" t="s">
        <v>691</v>
      </c>
      <c r="B158" s="711">
        <v>277.87059101000006</v>
      </c>
      <c r="C158" s="711">
        <v>244.17279854999998</v>
      </c>
      <c r="D158" s="711">
        <v>291.29495944999996</v>
      </c>
      <c r="E158" s="711">
        <v>339.52778599999999</v>
      </c>
      <c r="F158" s="711">
        <v>322.71059000000002</v>
      </c>
      <c r="G158" s="711">
        <v>304.66089899999997</v>
      </c>
      <c r="H158" s="711">
        <v>292.96190799999999</v>
      </c>
    </row>
    <row r="159" spans="1:8" ht="30" x14ac:dyDescent="0.2">
      <c r="A159" s="568" t="s">
        <v>546</v>
      </c>
      <c r="B159" s="711">
        <v>454.28116593999999</v>
      </c>
      <c r="C159" s="711">
        <v>455.67793960999995</v>
      </c>
      <c r="D159" s="711">
        <v>452.94262993000001</v>
      </c>
      <c r="E159" s="711">
        <v>458.821798</v>
      </c>
      <c r="F159" s="711">
        <v>464.60885500000001</v>
      </c>
      <c r="G159" s="711">
        <v>482.54700100000002</v>
      </c>
      <c r="H159" s="711">
        <v>478.78473500000001</v>
      </c>
    </row>
    <row r="160" spans="1:8" ht="15" x14ac:dyDescent="0.2">
      <c r="A160" s="568" t="s">
        <v>132</v>
      </c>
      <c r="B160" s="711">
        <v>7542.7903323499995</v>
      </c>
      <c r="C160" s="711">
        <v>6794.522071639999</v>
      </c>
      <c r="D160" s="711">
        <v>7112.4086188299998</v>
      </c>
      <c r="E160" s="711">
        <v>7556.1674249999996</v>
      </c>
      <c r="F160" s="711">
        <v>7681.9186669999999</v>
      </c>
      <c r="G160" s="711">
        <v>7744.7071960000003</v>
      </c>
      <c r="H160" s="711">
        <v>7800.1010200000001</v>
      </c>
    </row>
    <row r="161" spans="1:8" ht="15" x14ac:dyDescent="0.2">
      <c r="A161" s="571" t="s">
        <v>11</v>
      </c>
      <c r="B161" s="713">
        <v>29227.473929260002</v>
      </c>
      <c r="C161" s="713">
        <v>29714.989930110001</v>
      </c>
      <c r="D161" s="713">
        <v>31075.360908720002</v>
      </c>
      <c r="E161" s="713">
        <v>34429.631773589994</v>
      </c>
      <c r="F161" s="713">
        <v>41508.778588000001</v>
      </c>
      <c r="G161" s="713">
        <v>41375.408725000001</v>
      </c>
      <c r="H161" s="713">
        <v>41513.470701999999</v>
      </c>
    </row>
    <row r="162" spans="1:8" ht="45" x14ac:dyDescent="0.2">
      <c r="A162" s="568" t="s">
        <v>717</v>
      </c>
      <c r="B162" s="711">
        <v>290.22417144000002</v>
      </c>
      <c r="C162" s="711">
        <v>356.48481921000001</v>
      </c>
      <c r="D162" s="711">
        <v>350.12992974000002</v>
      </c>
      <c r="E162" s="711">
        <v>452.96963773000004</v>
      </c>
      <c r="F162" s="711">
        <v>179.132587</v>
      </c>
      <c r="G162" s="711">
        <v>176.07833500000001</v>
      </c>
      <c r="H162" s="711">
        <v>73.295766</v>
      </c>
    </row>
    <row r="163" spans="1:8" ht="15" x14ac:dyDescent="0.2">
      <c r="A163" s="568" t="s">
        <v>692</v>
      </c>
      <c r="B163" s="711">
        <v>68.527715999999998</v>
      </c>
      <c r="C163" s="711">
        <v>61.376007000000001</v>
      </c>
      <c r="D163" s="711">
        <v>121.281229</v>
      </c>
      <c r="E163" s="711">
        <v>140.24999399999999</v>
      </c>
      <c r="F163" s="711">
        <v>272.33941399999998</v>
      </c>
      <c r="G163" s="711">
        <v>250.34660700000001</v>
      </c>
      <c r="H163" s="711">
        <v>223.17143999999999</v>
      </c>
    </row>
    <row r="164" spans="1:8" ht="15" x14ac:dyDescent="0.2">
      <c r="A164" s="568" t="s">
        <v>136</v>
      </c>
      <c r="B164" s="711">
        <v>157.30926515000002</v>
      </c>
      <c r="C164" s="711">
        <v>116.16835922000001</v>
      </c>
      <c r="D164" s="711">
        <v>120.15621139999999</v>
      </c>
      <c r="E164" s="711">
        <v>127.239385</v>
      </c>
      <c r="F164" s="711">
        <v>136.10907700000001</v>
      </c>
      <c r="G164" s="711">
        <v>135.766425</v>
      </c>
      <c r="H164" s="711">
        <v>125.51760400000001</v>
      </c>
    </row>
    <row r="165" spans="1:8" ht="30" x14ac:dyDescent="0.2">
      <c r="A165" s="568" t="s">
        <v>365</v>
      </c>
      <c r="B165" s="711">
        <v>604.36666941999999</v>
      </c>
      <c r="C165" s="711">
        <v>553.34632845999988</v>
      </c>
      <c r="D165" s="711">
        <v>502.53575069999999</v>
      </c>
      <c r="E165" s="711">
        <v>652.55730300000005</v>
      </c>
      <c r="F165" s="711">
        <v>653.45030299999996</v>
      </c>
      <c r="G165" s="711">
        <v>653.44680300000005</v>
      </c>
      <c r="H165" s="711">
        <v>653.44330300000001</v>
      </c>
    </row>
    <row r="166" spans="1:8" ht="60" x14ac:dyDescent="0.2">
      <c r="A166" s="568" t="s">
        <v>489</v>
      </c>
      <c r="B166" s="711">
        <v>27772.645280250003</v>
      </c>
      <c r="C166" s="711">
        <v>27936.111125220003</v>
      </c>
      <c r="D166" s="711">
        <v>29704.356658880002</v>
      </c>
      <c r="E166" s="711">
        <v>32827.148340860003</v>
      </c>
      <c r="F166" s="711">
        <v>40069.495924000003</v>
      </c>
      <c r="G166" s="711">
        <v>39961.519271999998</v>
      </c>
      <c r="H166" s="711">
        <v>40239.791305999999</v>
      </c>
    </row>
    <row r="167" spans="1:8" ht="15" x14ac:dyDescent="0.2">
      <c r="A167" s="568" t="s">
        <v>693</v>
      </c>
      <c r="B167" s="711">
        <v>326.73745400000001</v>
      </c>
      <c r="C167" s="711">
        <v>680.66352500000005</v>
      </c>
      <c r="D167" s="711">
        <v>257.50055800000001</v>
      </c>
      <c r="E167" s="711">
        <v>201.96961899999999</v>
      </c>
      <c r="F167" s="711">
        <v>168.12401</v>
      </c>
      <c r="G167" s="711">
        <v>168.12401</v>
      </c>
      <c r="H167" s="711">
        <v>168.12401</v>
      </c>
    </row>
    <row r="168" spans="1:8" ht="15" x14ac:dyDescent="0.2">
      <c r="A168" s="568" t="s">
        <v>694</v>
      </c>
      <c r="B168" s="711">
        <v>7.663373</v>
      </c>
      <c r="C168" s="711">
        <v>10.839765999999999</v>
      </c>
      <c r="D168" s="711">
        <v>19.400570999999999</v>
      </c>
      <c r="E168" s="711">
        <v>27.497494</v>
      </c>
      <c r="F168" s="711">
        <v>30.127272999999999</v>
      </c>
      <c r="G168" s="711">
        <v>30.127272999999999</v>
      </c>
      <c r="H168" s="711">
        <v>30.127272999999999</v>
      </c>
    </row>
    <row r="169" spans="1:8" ht="15" x14ac:dyDescent="0.2">
      <c r="A169" s="571" t="s">
        <v>10</v>
      </c>
      <c r="B169" s="713">
        <v>106026.29764001</v>
      </c>
      <c r="C169" s="713">
        <v>80806.245536609989</v>
      </c>
      <c r="D169" s="713">
        <v>86882.616035060011</v>
      </c>
      <c r="E169" s="713">
        <v>91430.601471730013</v>
      </c>
      <c r="F169" s="713">
        <v>96645.495983000001</v>
      </c>
      <c r="G169" s="713">
        <v>99885.301630000002</v>
      </c>
      <c r="H169" s="713">
        <v>100575.304875</v>
      </c>
    </row>
    <row r="170" spans="1:8" ht="30" x14ac:dyDescent="0.2">
      <c r="A170" s="568" t="s">
        <v>139</v>
      </c>
      <c r="B170" s="711">
        <v>11436.590961299999</v>
      </c>
      <c r="C170" s="711">
        <v>11403.204438620001</v>
      </c>
      <c r="D170" s="711">
        <v>11472.302994600001</v>
      </c>
      <c r="E170" s="711">
        <v>11464.688799</v>
      </c>
      <c r="F170" s="711">
        <v>11524.602994000001</v>
      </c>
      <c r="G170" s="711">
        <v>11525.602994000001</v>
      </c>
      <c r="H170" s="711">
        <v>11554.202993999999</v>
      </c>
    </row>
    <row r="171" spans="1:8" ht="30" x14ac:dyDescent="0.2">
      <c r="A171" s="568" t="s">
        <v>367</v>
      </c>
      <c r="B171" s="711">
        <v>94589.70667870999</v>
      </c>
      <c r="C171" s="711">
        <v>69403.04109798999</v>
      </c>
      <c r="D171" s="711">
        <v>75410.313040460009</v>
      </c>
      <c r="E171" s="711">
        <v>79965.912672730017</v>
      </c>
      <c r="F171" s="711">
        <v>85120.892989</v>
      </c>
      <c r="G171" s="711">
        <v>88359.698636000001</v>
      </c>
      <c r="H171" s="711">
        <v>89021.101880999995</v>
      </c>
    </row>
    <row r="172" spans="1:8" ht="15" x14ac:dyDescent="0.2">
      <c r="A172" s="571" t="s">
        <v>9</v>
      </c>
      <c r="B172" s="713">
        <v>9385.8531652300007</v>
      </c>
      <c r="C172" s="713">
        <v>13732.812796979999</v>
      </c>
      <c r="D172" s="713">
        <v>11213.692607129997</v>
      </c>
      <c r="E172" s="713">
        <v>13061.67774836</v>
      </c>
      <c r="F172" s="713">
        <v>14711.058671999999</v>
      </c>
      <c r="G172" s="713">
        <v>11065.457355</v>
      </c>
      <c r="H172" s="713">
        <v>10556.413638</v>
      </c>
    </row>
    <row r="173" spans="1:8" ht="15" x14ac:dyDescent="0.2">
      <c r="A173" s="568" t="s">
        <v>490</v>
      </c>
      <c r="B173" s="711">
        <v>8987.5191254199999</v>
      </c>
      <c r="C173" s="711">
        <v>13354.3468108</v>
      </c>
      <c r="D173" s="711">
        <v>10622.424284659997</v>
      </c>
      <c r="E173" s="711">
        <v>11968.54821913</v>
      </c>
      <c r="F173" s="711">
        <v>13918.044373999999</v>
      </c>
      <c r="G173" s="711">
        <v>10285.473822</v>
      </c>
      <c r="H173" s="711">
        <v>9634.4212129999996</v>
      </c>
    </row>
    <row r="174" spans="1:8" ht="45" x14ac:dyDescent="0.2">
      <c r="A174" s="568" t="s">
        <v>244</v>
      </c>
      <c r="B174" s="711">
        <v>27.266421260000001</v>
      </c>
      <c r="C174" s="711">
        <v>26.99343962</v>
      </c>
      <c r="D174" s="711">
        <v>19.92055569</v>
      </c>
      <c r="E174" s="711">
        <v>82.559756519999993</v>
      </c>
      <c r="F174" s="711">
        <v>31.616129999999998</v>
      </c>
      <c r="G174" s="711">
        <v>30.539338000000001</v>
      </c>
      <c r="H174" s="711">
        <v>30.538954</v>
      </c>
    </row>
    <row r="175" spans="1:8" ht="15" x14ac:dyDescent="0.2">
      <c r="A175" s="568" t="s">
        <v>369</v>
      </c>
      <c r="B175" s="711">
        <v>20.65161002</v>
      </c>
      <c r="C175" s="711">
        <v>14.85272269</v>
      </c>
      <c r="D175" s="711">
        <v>11.308065879999999</v>
      </c>
      <c r="E175" s="711">
        <v>49.929016689999997</v>
      </c>
      <c r="F175" s="711">
        <v>63.913055999999997</v>
      </c>
      <c r="G175" s="711">
        <v>63.820900999999999</v>
      </c>
      <c r="H175" s="711">
        <v>63.596983000000002</v>
      </c>
    </row>
    <row r="176" spans="1:8" ht="30" x14ac:dyDescent="0.2">
      <c r="A176" s="568" t="s">
        <v>586</v>
      </c>
      <c r="B176" s="711">
        <v>310.93239856999998</v>
      </c>
      <c r="C176" s="711">
        <v>305.72847571000005</v>
      </c>
      <c r="D176" s="711">
        <v>314.36584082999997</v>
      </c>
      <c r="E176" s="711">
        <v>339.64572810999999</v>
      </c>
      <c r="F176" s="711">
        <v>325.64376800000002</v>
      </c>
      <c r="G176" s="711">
        <v>324.033478</v>
      </c>
      <c r="H176" s="711">
        <v>324.033478</v>
      </c>
    </row>
    <row r="177" spans="1:8" ht="30" x14ac:dyDescent="0.2">
      <c r="A177" s="568" t="s">
        <v>587</v>
      </c>
      <c r="B177" s="711">
        <v>25.300392940000002</v>
      </c>
      <c r="C177" s="711">
        <v>14.758103489999998</v>
      </c>
      <c r="D177" s="711">
        <v>232.2426269</v>
      </c>
      <c r="E177" s="711">
        <v>587.71966225999995</v>
      </c>
      <c r="F177" s="711">
        <v>347.41922699999998</v>
      </c>
      <c r="G177" s="711">
        <v>337.707942</v>
      </c>
      <c r="H177" s="711">
        <v>478.10794199999998</v>
      </c>
    </row>
    <row r="178" spans="1:8" ht="45" x14ac:dyDescent="0.2">
      <c r="A178" s="568" t="s">
        <v>588</v>
      </c>
      <c r="B178" s="711">
        <v>14.183217020000001</v>
      </c>
      <c r="C178" s="711">
        <v>16.13324467</v>
      </c>
      <c r="D178" s="711">
        <v>13.431233169999999</v>
      </c>
      <c r="E178" s="711">
        <v>33.275365649999998</v>
      </c>
      <c r="F178" s="711">
        <v>24.422117</v>
      </c>
      <c r="G178" s="711">
        <v>23.881874</v>
      </c>
      <c r="H178" s="711">
        <v>25.715067999999999</v>
      </c>
    </row>
    <row r="179" spans="1:8" ht="15" x14ac:dyDescent="0.2">
      <c r="A179" s="571" t="s">
        <v>8</v>
      </c>
      <c r="B179" s="713">
        <v>2426.9843207600002</v>
      </c>
      <c r="C179" s="713">
        <v>2388.8520846199999</v>
      </c>
      <c r="D179" s="713">
        <v>4551.6476661199995</v>
      </c>
      <c r="E179" s="713">
        <v>3920.1499558299997</v>
      </c>
      <c r="F179" s="713">
        <v>3584.1873479999999</v>
      </c>
      <c r="G179" s="713">
        <v>3031.0062840000001</v>
      </c>
      <c r="H179" s="713">
        <v>2922.0415469999998</v>
      </c>
    </row>
    <row r="180" spans="1:8" ht="45" x14ac:dyDescent="0.2">
      <c r="A180" s="568" t="s">
        <v>589</v>
      </c>
      <c r="B180" s="711">
        <v>1319.9478938000002</v>
      </c>
      <c r="C180" s="711">
        <v>1303.93140604</v>
      </c>
      <c r="D180" s="711">
        <v>3504.30103981</v>
      </c>
      <c r="E180" s="711">
        <v>2858.8874729999998</v>
      </c>
      <c r="F180" s="711">
        <v>2488.438318</v>
      </c>
      <c r="G180" s="711">
        <v>1936.945011</v>
      </c>
      <c r="H180" s="711">
        <v>1828.4209149999999</v>
      </c>
    </row>
    <row r="181" spans="1:8" ht="30" x14ac:dyDescent="0.2">
      <c r="A181" s="568" t="s">
        <v>245</v>
      </c>
      <c r="B181" s="711">
        <v>57.395743590000002</v>
      </c>
      <c r="C181" s="711">
        <v>14.51673985</v>
      </c>
      <c r="D181" s="711">
        <v>8.3836674200000001</v>
      </c>
      <c r="E181" s="711">
        <v>6.301779830000001</v>
      </c>
      <c r="F181" s="711">
        <v>7.34903</v>
      </c>
      <c r="G181" s="711">
        <v>5.6612730000000004</v>
      </c>
      <c r="H181" s="711">
        <v>5.2206320000000002</v>
      </c>
    </row>
    <row r="182" spans="1:8" ht="15" x14ac:dyDescent="0.2">
      <c r="A182" s="568" t="s">
        <v>145</v>
      </c>
      <c r="B182" s="711">
        <v>1049.64068337</v>
      </c>
      <c r="C182" s="711">
        <v>1070.4039387299999</v>
      </c>
      <c r="D182" s="711">
        <v>1038.96295889</v>
      </c>
      <c r="E182" s="711">
        <v>1054.960703</v>
      </c>
      <c r="F182" s="711">
        <v>1088.4000000000001</v>
      </c>
      <c r="G182" s="711">
        <v>1088.4000000000001</v>
      </c>
      <c r="H182" s="711">
        <v>1088.4000000000001</v>
      </c>
    </row>
    <row r="183" spans="1:8" ht="15" x14ac:dyDescent="0.2">
      <c r="A183" s="571" t="s">
        <v>7</v>
      </c>
      <c r="B183" s="713">
        <v>4790.8639536299997</v>
      </c>
      <c r="C183" s="713">
        <v>1145.3732377200001</v>
      </c>
      <c r="D183" s="713">
        <v>2337.7388100500002</v>
      </c>
      <c r="E183" s="713">
        <v>3112.0198030000001</v>
      </c>
      <c r="F183" s="713">
        <v>1329.982242</v>
      </c>
      <c r="G183" s="713">
        <v>3085.967975</v>
      </c>
      <c r="H183" s="713">
        <v>4495.9679749999996</v>
      </c>
    </row>
    <row r="184" spans="1:8" ht="45" x14ac:dyDescent="0.2">
      <c r="A184" s="568" t="s">
        <v>494</v>
      </c>
      <c r="B184" s="711">
        <v>4790.8639536299997</v>
      </c>
      <c r="C184" s="711">
        <v>1145.3732377200001</v>
      </c>
      <c r="D184" s="711">
        <v>2337.7388100500002</v>
      </c>
      <c r="E184" s="711">
        <v>3112.0198030000001</v>
      </c>
      <c r="F184" s="711">
        <v>1329.982242</v>
      </c>
      <c r="G184" s="711">
        <v>3085.967975</v>
      </c>
      <c r="H184" s="711">
        <v>4495.9679749999996</v>
      </c>
    </row>
    <row r="185" spans="1:8" ht="36.6" customHeight="1" x14ac:dyDescent="0.2">
      <c r="A185" s="571" t="s">
        <v>722</v>
      </c>
      <c r="B185" s="713">
        <v>90387.874461469997</v>
      </c>
      <c r="C185" s="713">
        <v>79872.108377880009</v>
      </c>
      <c r="D185" s="713">
        <v>91662.219500410007</v>
      </c>
      <c r="E185" s="713">
        <v>92045.004574999999</v>
      </c>
      <c r="F185" s="713">
        <v>94080.762432000003</v>
      </c>
      <c r="G185" s="713">
        <v>90275.770132999998</v>
      </c>
      <c r="H185" s="713">
        <v>87608.160871</v>
      </c>
    </row>
    <row r="186" spans="1:8" ht="15" x14ac:dyDescent="0.2">
      <c r="A186" s="568" t="s">
        <v>718</v>
      </c>
      <c r="B186" s="711">
        <v>1123.2491727000004</v>
      </c>
      <c r="C186" s="711">
        <v>583.10246053999992</v>
      </c>
      <c r="D186" s="711">
        <v>1199.8132672800004</v>
      </c>
      <c r="E186" s="711">
        <v>985.46932000000004</v>
      </c>
      <c r="F186" s="711">
        <v>902.51729599999999</v>
      </c>
      <c r="G186" s="711">
        <v>911.647156</v>
      </c>
      <c r="H186" s="711">
        <v>893.53248199999996</v>
      </c>
    </row>
    <row r="187" spans="1:8" ht="30" x14ac:dyDescent="0.2">
      <c r="A187" s="568" t="s">
        <v>148</v>
      </c>
      <c r="B187" s="711">
        <v>2457.0228400999999</v>
      </c>
      <c r="C187" s="711">
        <v>2784.9767445099997</v>
      </c>
      <c r="D187" s="711">
        <v>2774.6671723799996</v>
      </c>
      <c r="E187" s="711">
        <v>2995.526891</v>
      </c>
      <c r="F187" s="711">
        <v>2842.2221209999998</v>
      </c>
      <c r="G187" s="711">
        <v>2797.4080330000002</v>
      </c>
      <c r="H187" s="711">
        <v>2759.5400199999999</v>
      </c>
    </row>
    <row r="188" spans="1:8" ht="15" x14ac:dyDescent="0.2">
      <c r="A188" s="568" t="s">
        <v>149</v>
      </c>
      <c r="B188" s="711">
        <v>436.58471078000002</v>
      </c>
      <c r="C188" s="711">
        <v>514.67744370000003</v>
      </c>
      <c r="D188" s="711">
        <v>14436.093924429999</v>
      </c>
      <c r="E188" s="711">
        <v>2686.8999880000001</v>
      </c>
      <c r="F188" s="711">
        <v>2656.9979320000002</v>
      </c>
      <c r="G188" s="711">
        <v>627.06681300000002</v>
      </c>
      <c r="H188" s="711">
        <v>583.89402199999995</v>
      </c>
    </row>
    <row r="189" spans="1:8" ht="15" x14ac:dyDescent="0.2">
      <c r="A189" s="568" t="s">
        <v>150</v>
      </c>
      <c r="B189" s="711">
        <v>77593.348157650005</v>
      </c>
      <c r="C189" s="711">
        <v>66659.344815520002</v>
      </c>
      <c r="D189" s="711">
        <v>62988.495684770001</v>
      </c>
      <c r="E189" s="711">
        <v>73370.094079000002</v>
      </c>
      <c r="F189" s="711">
        <v>73257.410870000007</v>
      </c>
      <c r="G189" s="711">
        <v>72324.910870000007</v>
      </c>
      <c r="H189" s="711">
        <v>69196.010869999998</v>
      </c>
    </row>
    <row r="190" spans="1:8" ht="30" x14ac:dyDescent="0.2">
      <c r="A190" s="568" t="s">
        <v>590</v>
      </c>
      <c r="B190" s="711">
        <v>185.13130143000001</v>
      </c>
      <c r="C190" s="711">
        <v>247.77722631999998</v>
      </c>
      <c r="D190" s="711">
        <v>201.10029994999999</v>
      </c>
      <c r="E190" s="711">
        <v>110.02480199999999</v>
      </c>
      <c r="F190" s="711">
        <v>147.73712599999999</v>
      </c>
      <c r="G190" s="711">
        <v>111.463284</v>
      </c>
      <c r="H190" s="711">
        <v>110.82893300000001</v>
      </c>
    </row>
    <row r="191" spans="1:8" ht="30" x14ac:dyDescent="0.2">
      <c r="A191" s="568" t="s">
        <v>376</v>
      </c>
      <c r="B191" s="711">
        <v>275.76368511999999</v>
      </c>
      <c r="C191" s="711">
        <v>282.35433459000001</v>
      </c>
      <c r="D191" s="711">
        <v>335.83429553999997</v>
      </c>
      <c r="E191" s="711">
        <v>1215.1014520000001</v>
      </c>
      <c r="F191" s="711">
        <v>567.75923899999998</v>
      </c>
      <c r="G191" s="711">
        <v>479.95281899999998</v>
      </c>
      <c r="H191" s="711">
        <v>570.276161</v>
      </c>
    </row>
    <row r="192" spans="1:8" ht="30" x14ac:dyDescent="0.2">
      <c r="A192" s="568" t="s">
        <v>719</v>
      </c>
      <c r="B192" s="711">
        <v>226.84877082000003</v>
      </c>
      <c r="C192" s="711">
        <v>216.27460643999999</v>
      </c>
      <c r="D192" s="711">
        <v>215.07813855000001</v>
      </c>
      <c r="E192" s="711">
        <v>204.68825699999999</v>
      </c>
      <c r="F192" s="711">
        <v>191.800566</v>
      </c>
      <c r="G192" s="711">
        <v>181.08451400000001</v>
      </c>
      <c r="H192" s="711">
        <v>174.43596099999999</v>
      </c>
    </row>
    <row r="193" spans="1:8" ht="15" x14ac:dyDescent="0.2">
      <c r="A193" s="568" t="s">
        <v>591</v>
      </c>
      <c r="B193" s="711">
        <v>147.15403146</v>
      </c>
      <c r="C193" s="711">
        <v>102.18493852</v>
      </c>
      <c r="D193" s="711">
        <v>51.394950469999998</v>
      </c>
      <c r="E193" s="711">
        <v>182.57774800000001</v>
      </c>
      <c r="F193" s="711">
        <v>129.56190699999999</v>
      </c>
      <c r="G193" s="711">
        <v>129.56190699999999</v>
      </c>
      <c r="H193" s="711">
        <v>129.56190699999999</v>
      </c>
    </row>
    <row r="194" spans="1:8" ht="30" x14ac:dyDescent="0.2">
      <c r="A194" s="568" t="s">
        <v>592</v>
      </c>
      <c r="B194" s="711">
        <v>6499.4239864799993</v>
      </c>
      <c r="C194" s="711">
        <v>6926.3981297299997</v>
      </c>
      <c r="D194" s="711">
        <v>7002.2303454699995</v>
      </c>
      <c r="E194" s="711">
        <v>6932.2223160000003</v>
      </c>
      <c r="F194" s="711">
        <v>6675.1675690000002</v>
      </c>
      <c r="G194" s="711">
        <v>6802.5126120000004</v>
      </c>
      <c r="H194" s="711">
        <v>6879.910997</v>
      </c>
    </row>
    <row r="195" spans="1:8" ht="15" x14ac:dyDescent="0.2">
      <c r="A195" s="568" t="s">
        <v>593</v>
      </c>
      <c r="B195" s="711">
        <v>262.192183</v>
      </c>
      <c r="C195" s="711">
        <v>262.58846628999999</v>
      </c>
      <c r="D195" s="711">
        <v>262.72384758000004</v>
      </c>
      <c r="E195" s="711">
        <v>262.399722</v>
      </c>
      <c r="F195" s="711">
        <v>309.587806</v>
      </c>
      <c r="G195" s="711">
        <v>310.162125</v>
      </c>
      <c r="H195" s="711">
        <v>310.16951799999998</v>
      </c>
    </row>
    <row r="196" spans="1:8" ht="15" x14ac:dyDescent="0.2">
      <c r="A196" s="568" t="s">
        <v>594</v>
      </c>
      <c r="B196" s="711">
        <v>1181.1556219300001</v>
      </c>
      <c r="C196" s="711">
        <v>1292.42921172</v>
      </c>
      <c r="D196" s="711">
        <v>2194.7875739899996</v>
      </c>
      <c r="E196" s="711">
        <v>3100</v>
      </c>
      <c r="F196" s="711">
        <v>6400</v>
      </c>
      <c r="G196" s="711">
        <v>5600</v>
      </c>
      <c r="H196" s="711">
        <v>6000</v>
      </c>
    </row>
    <row r="197" spans="1:8" ht="15" x14ac:dyDescent="0.2">
      <c r="A197" s="571" t="s">
        <v>5</v>
      </c>
      <c r="B197" s="713">
        <v>785.94756866</v>
      </c>
      <c r="C197" s="713">
        <v>935.15729724000005</v>
      </c>
      <c r="D197" s="713">
        <v>968.59585149999998</v>
      </c>
      <c r="E197" s="713">
        <v>833.87342100000001</v>
      </c>
      <c r="F197" s="713">
        <v>798.58297500000003</v>
      </c>
      <c r="G197" s="713">
        <v>710.31942000000004</v>
      </c>
      <c r="H197" s="713">
        <v>655.39133300000003</v>
      </c>
    </row>
    <row r="198" spans="1:8" ht="15" x14ac:dyDescent="0.2">
      <c r="A198" s="568" t="s">
        <v>151</v>
      </c>
      <c r="B198" s="711">
        <v>632.27299465999999</v>
      </c>
      <c r="C198" s="711">
        <v>712.63901824000004</v>
      </c>
      <c r="D198" s="711">
        <v>660.72480250000001</v>
      </c>
      <c r="E198" s="711">
        <v>645.17248300000006</v>
      </c>
      <c r="F198" s="711">
        <v>561.18891099999996</v>
      </c>
      <c r="G198" s="711">
        <v>528.57977000000005</v>
      </c>
      <c r="H198" s="711">
        <v>514.51529400000004</v>
      </c>
    </row>
    <row r="199" spans="1:8" ht="15" x14ac:dyDescent="0.2">
      <c r="A199" s="568" t="s">
        <v>152</v>
      </c>
      <c r="B199" s="711">
        <v>153.67457400000001</v>
      </c>
      <c r="C199" s="711">
        <v>222.51827900000001</v>
      </c>
      <c r="D199" s="711">
        <v>307.87104900000003</v>
      </c>
      <c r="E199" s="711">
        <v>188.70093800000001</v>
      </c>
      <c r="F199" s="711">
        <v>237.39406399999999</v>
      </c>
      <c r="G199" s="711">
        <v>181.73965000000001</v>
      </c>
      <c r="H199" s="711">
        <v>140.87603899999999</v>
      </c>
    </row>
    <row r="200" spans="1:8" ht="15" x14ac:dyDescent="0.2">
      <c r="A200" s="571" t="s">
        <v>4</v>
      </c>
      <c r="B200" s="713">
        <v>47.672814739999993</v>
      </c>
      <c r="C200" s="713">
        <v>50.395655350000006</v>
      </c>
      <c r="D200" s="713">
        <v>105.22405307</v>
      </c>
      <c r="E200" s="713">
        <v>47.982054670000004</v>
      </c>
      <c r="F200" s="713">
        <v>51.426746000000001</v>
      </c>
      <c r="G200" s="713">
        <v>44.310344999999998</v>
      </c>
      <c r="H200" s="713">
        <v>44.309372000000003</v>
      </c>
    </row>
    <row r="201" spans="1:8" ht="15" x14ac:dyDescent="0.2">
      <c r="A201" s="568" t="s">
        <v>153</v>
      </c>
      <c r="B201" s="711">
        <v>47.672814739999993</v>
      </c>
      <c r="C201" s="711">
        <v>50.395655350000006</v>
      </c>
      <c r="D201" s="711">
        <v>105.22405307</v>
      </c>
      <c r="E201" s="711">
        <v>47.982054670000004</v>
      </c>
      <c r="F201" s="711">
        <v>51.426746000000001</v>
      </c>
      <c r="G201" s="711">
        <v>44.310344999999998</v>
      </c>
      <c r="H201" s="711">
        <v>44.309372000000003</v>
      </c>
    </row>
    <row r="202" spans="1:8" ht="30" x14ac:dyDescent="0.2">
      <c r="A202" s="571" t="s">
        <v>3</v>
      </c>
      <c r="B202" s="713">
        <v>3148.9864374900008</v>
      </c>
      <c r="C202" s="713">
        <v>2698.8007258000007</v>
      </c>
      <c r="D202" s="713">
        <v>2618.8723937700001</v>
      </c>
      <c r="E202" s="713">
        <v>4628.0023271299997</v>
      </c>
      <c r="F202" s="713">
        <v>3307.8771000000002</v>
      </c>
      <c r="G202" s="713">
        <v>2995.6252140000001</v>
      </c>
      <c r="H202" s="713">
        <v>3069.1537499999999</v>
      </c>
    </row>
    <row r="203" spans="1:8" ht="15" x14ac:dyDescent="0.2">
      <c r="A203" s="568" t="s">
        <v>155</v>
      </c>
      <c r="B203" s="711">
        <v>183.71042737000005</v>
      </c>
      <c r="C203" s="711">
        <v>184.13724821999995</v>
      </c>
      <c r="D203" s="711">
        <v>184.59435834000004</v>
      </c>
      <c r="E203" s="711">
        <v>799.84600151999985</v>
      </c>
      <c r="F203" s="711">
        <v>401.57928399999997</v>
      </c>
      <c r="G203" s="711">
        <v>353.34198199999997</v>
      </c>
      <c r="H203" s="711">
        <v>404.97866099999999</v>
      </c>
    </row>
    <row r="204" spans="1:8" ht="15" x14ac:dyDescent="0.2">
      <c r="A204" s="568" t="s">
        <v>720</v>
      </c>
      <c r="B204" s="711">
        <v>1739.9221409200002</v>
      </c>
      <c r="C204" s="711">
        <v>1475.3846634200006</v>
      </c>
      <c r="D204" s="711">
        <v>1175.1268190799997</v>
      </c>
      <c r="E204" s="711">
        <v>2060.6633876100004</v>
      </c>
      <c r="F204" s="711">
        <v>1744.148948</v>
      </c>
      <c r="G204" s="711">
        <v>1611.132912</v>
      </c>
      <c r="H204" s="711">
        <v>1628.60068</v>
      </c>
    </row>
    <row r="205" spans="1:8" ht="45" x14ac:dyDescent="0.2">
      <c r="A205" s="568" t="s">
        <v>721</v>
      </c>
      <c r="B205" s="711">
        <v>495.35041156</v>
      </c>
      <c r="C205" s="711">
        <v>333.36573315999999</v>
      </c>
      <c r="D205" s="711">
        <v>534.15279500999998</v>
      </c>
      <c r="E205" s="711">
        <v>956.33651399999997</v>
      </c>
      <c r="F205" s="711">
        <v>430.07856900000002</v>
      </c>
      <c r="G205" s="711">
        <v>340.381775</v>
      </c>
      <c r="H205" s="711">
        <v>345.33651400000002</v>
      </c>
    </row>
    <row r="206" spans="1:8" ht="45" x14ac:dyDescent="0.2">
      <c r="A206" s="568" t="s">
        <v>378</v>
      </c>
      <c r="B206" s="711">
        <v>131.33234528</v>
      </c>
      <c r="C206" s="711">
        <v>147.70940188</v>
      </c>
      <c r="D206" s="711">
        <v>142.02974687</v>
      </c>
      <c r="E206" s="711">
        <v>158.032467</v>
      </c>
      <c r="F206" s="711">
        <v>142.939502</v>
      </c>
      <c r="G206" s="711">
        <v>134.97995800000001</v>
      </c>
      <c r="H206" s="711">
        <v>134.56734</v>
      </c>
    </row>
    <row r="207" spans="1:8" ht="30" x14ac:dyDescent="0.2">
      <c r="A207" s="568" t="s">
        <v>595</v>
      </c>
      <c r="B207" s="711">
        <v>455.44812560999998</v>
      </c>
      <c r="C207" s="711">
        <v>452.57342015</v>
      </c>
      <c r="D207" s="711">
        <v>430.79995613</v>
      </c>
      <c r="E207" s="711">
        <v>447.709317</v>
      </c>
      <c r="F207" s="711">
        <v>458.55910699999998</v>
      </c>
      <c r="G207" s="711">
        <v>462.42910699999999</v>
      </c>
      <c r="H207" s="711">
        <v>462.42910699999999</v>
      </c>
    </row>
    <row r="208" spans="1:8" ht="30" x14ac:dyDescent="0.2">
      <c r="A208" s="568" t="s">
        <v>596</v>
      </c>
      <c r="B208" s="711">
        <v>143.22298674999999</v>
      </c>
      <c r="C208" s="711">
        <v>105.63025897</v>
      </c>
      <c r="D208" s="711">
        <v>152.16871834</v>
      </c>
      <c r="E208" s="711">
        <v>205.41463999999999</v>
      </c>
      <c r="F208" s="711">
        <v>130.57168999999999</v>
      </c>
      <c r="G208" s="711">
        <v>93.359480000000005</v>
      </c>
      <c r="H208" s="711">
        <v>93.241448000000005</v>
      </c>
    </row>
    <row r="209" spans="1:8" ht="15" x14ac:dyDescent="0.2">
      <c r="A209" s="571" t="s">
        <v>2</v>
      </c>
      <c r="B209" s="713">
        <v>83.148080040000011</v>
      </c>
      <c r="C209" s="713">
        <v>4.7511789999999998E-2</v>
      </c>
      <c r="D209" s="713">
        <v>1118.5690609999999</v>
      </c>
      <c r="E209" s="713">
        <v>14801.161308999999</v>
      </c>
      <c r="F209" s="713">
        <v>18498.121655999999</v>
      </c>
      <c r="G209" s="713">
        <v>20997.063826000001</v>
      </c>
      <c r="H209" s="713">
        <v>23056.595367999998</v>
      </c>
    </row>
    <row r="210" spans="1:8" ht="15" x14ac:dyDescent="0.2">
      <c r="A210" s="568" t="s">
        <v>157</v>
      </c>
      <c r="B210" s="711">
        <v>83.148080040000011</v>
      </c>
      <c r="C210" s="711">
        <v>4.7511789999999998E-2</v>
      </c>
      <c r="D210" s="711">
        <v>1118.5690609999999</v>
      </c>
      <c r="E210" s="711">
        <v>7067.6247759999997</v>
      </c>
      <c r="F210" s="711">
        <v>6631.3128740000002</v>
      </c>
      <c r="G210" s="711">
        <v>7703.3172329999998</v>
      </c>
      <c r="H210" s="711">
        <v>9191.2094089999991</v>
      </c>
    </row>
    <row r="211" spans="1:8" ht="15" x14ac:dyDescent="0.2">
      <c r="A211" s="568" t="s">
        <v>158</v>
      </c>
      <c r="B211" s="711">
        <v>0</v>
      </c>
      <c r="C211" s="711">
        <v>0</v>
      </c>
      <c r="D211" s="711">
        <v>0</v>
      </c>
      <c r="E211" s="711">
        <v>7733.5365330000004</v>
      </c>
      <c r="F211" s="711">
        <v>11866.808782</v>
      </c>
      <c r="G211" s="711">
        <v>13293.746593</v>
      </c>
      <c r="H211" s="711">
        <v>13865.385958999999</v>
      </c>
    </row>
    <row r="212" spans="1:8" ht="15" x14ac:dyDescent="0.2">
      <c r="A212" s="571" t="s">
        <v>1</v>
      </c>
      <c r="B212" s="713">
        <v>282737.89658796001</v>
      </c>
      <c r="C212" s="713">
        <v>266535.30400285998</v>
      </c>
      <c r="D212" s="713">
        <v>307252.11287429003</v>
      </c>
      <c r="E212" s="713">
        <v>294229.86629199999</v>
      </c>
      <c r="F212" s="713">
        <v>303050.316124</v>
      </c>
      <c r="G212" s="713">
        <v>305037.53019999998</v>
      </c>
      <c r="H212" s="713">
        <v>326186.97720000002</v>
      </c>
    </row>
    <row r="213" spans="1:8" ht="15" x14ac:dyDescent="0.2">
      <c r="A213" s="569" t="s">
        <v>159</v>
      </c>
      <c r="B213" s="714">
        <v>71756.784453740009</v>
      </c>
      <c r="C213" s="714">
        <v>69310.473812429991</v>
      </c>
      <c r="D213" s="714">
        <v>67055.018597140006</v>
      </c>
      <c r="E213" s="714">
        <v>71559.080755999996</v>
      </c>
      <c r="F213" s="714">
        <v>74242.66</v>
      </c>
      <c r="G213" s="714">
        <v>77730.06</v>
      </c>
      <c r="H213" s="714">
        <v>82729.506999999998</v>
      </c>
    </row>
    <row r="214" spans="1:8" ht="15" x14ac:dyDescent="0.2">
      <c r="A214" s="744" t="s">
        <v>160</v>
      </c>
      <c r="B214" s="745">
        <v>210981.11213421999</v>
      </c>
      <c r="C214" s="745">
        <v>197224.83019042999</v>
      </c>
      <c r="D214" s="745">
        <v>240197.09427715003</v>
      </c>
      <c r="E214" s="745">
        <v>222670.78553600001</v>
      </c>
      <c r="F214" s="745">
        <v>228807.656124</v>
      </c>
      <c r="G214" s="745">
        <v>227307.47020000001</v>
      </c>
      <c r="H214" s="745">
        <v>243457.47020000001</v>
      </c>
    </row>
    <row r="215" spans="1:8" ht="15" x14ac:dyDescent="0.2">
      <c r="A215" s="747" t="s">
        <v>0</v>
      </c>
      <c r="B215" s="748">
        <v>812903.80842758005</v>
      </c>
      <c r="C215" s="748">
        <v>762611.90939278959</v>
      </c>
      <c r="D215" s="748">
        <v>833070.24708710006</v>
      </c>
      <c r="E215" s="748">
        <v>866183.34387923009</v>
      </c>
      <c r="F215" s="748">
        <v>904314.45968900004</v>
      </c>
      <c r="G215" s="748">
        <v>889037.17570000002</v>
      </c>
      <c r="H215" s="748">
        <v>898896.91591700003</v>
      </c>
    </row>
    <row r="216" spans="1:8" ht="29.25" customHeight="1" x14ac:dyDescent="0.2">
      <c r="A216" s="825" t="s">
        <v>627</v>
      </c>
      <c r="B216" s="826"/>
      <c r="C216" s="826"/>
      <c r="D216" s="826"/>
      <c r="E216" s="826"/>
      <c r="F216" s="826"/>
      <c r="G216" s="826"/>
      <c r="H216" s="827"/>
    </row>
  </sheetData>
  <mergeCells count="5">
    <mergeCell ref="A216:H216"/>
    <mergeCell ref="A1:H1"/>
    <mergeCell ref="A2:H2"/>
    <mergeCell ref="A3:A4"/>
    <mergeCell ref="F3:H3"/>
  </mergeCells>
  <pageMargins left="0.70866141732283472" right="0.70866141732283472" top="0.74803149606299213" bottom="0.74803149606299213" header="0.31496062992125984" footer="0.31496062992125984"/>
  <pageSetup paperSize="9" scale="52" orientation="portrait" r:id="rId1"/>
  <headerFooter alignWithMargins="0"/>
  <rowBreaks count="4" manualBreakCount="4">
    <brk id="64" max="7" man="1"/>
    <brk id="101" max="7" man="1"/>
    <brk id="136" max="7" man="1"/>
    <brk id="177"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19</vt:i4>
      </vt:variant>
    </vt:vector>
  </HeadingPairs>
  <TitlesOfParts>
    <vt:vector size="41" baseType="lpstr">
      <vt:lpstr>INDICE</vt:lpstr>
      <vt:lpstr>nota bene</vt:lpstr>
      <vt:lpstr>Tavola 1.1</vt:lpstr>
      <vt:lpstr>Tavola 1.2a</vt:lpstr>
      <vt:lpstr>Tavola 1.2b</vt:lpstr>
      <vt:lpstr>Tavola 1.3a</vt:lpstr>
      <vt:lpstr>Tavola 1.3b</vt:lpstr>
      <vt:lpstr>Tavola 1.3c</vt:lpstr>
      <vt:lpstr>Tavola 1.3d</vt:lpstr>
      <vt:lpstr>Tavola 1.4a</vt:lpstr>
      <vt:lpstr>Tavola 1.4b</vt:lpstr>
      <vt:lpstr>Tavola 1.4c</vt:lpstr>
      <vt:lpstr>Tavola 1.4d</vt:lpstr>
      <vt:lpstr>Tavola 1.5a</vt:lpstr>
      <vt:lpstr>Tavola 1.5b</vt:lpstr>
      <vt:lpstr>Tavola 1.5c</vt:lpstr>
      <vt:lpstr>Tavola 1.5d</vt:lpstr>
      <vt:lpstr>Tavola 1.6</vt:lpstr>
      <vt:lpstr>Note</vt:lpstr>
      <vt:lpstr>Allegato 1</vt:lpstr>
      <vt:lpstr>Allegato 2</vt:lpstr>
      <vt:lpstr>Allegato 3</vt:lpstr>
      <vt:lpstr>'Allegato 2'!Area_stampa</vt:lpstr>
      <vt:lpstr>'Allegato 3'!Area_stampa</vt:lpstr>
      <vt:lpstr>INDICE!Area_stampa</vt:lpstr>
      <vt:lpstr>'nota bene'!Area_stampa</vt:lpstr>
      <vt:lpstr>'Tavola 1.1'!Area_stampa</vt:lpstr>
      <vt:lpstr>'Tavola 1.2a'!Area_stampa</vt:lpstr>
      <vt:lpstr>'Tavola 1.3a'!Area_stampa</vt:lpstr>
      <vt:lpstr>'Tavola 1.3b'!Area_stampa</vt:lpstr>
      <vt:lpstr>'Tavola 1.3c'!Area_stampa</vt:lpstr>
      <vt:lpstr>'Tavola 1.3d'!Area_stampa</vt:lpstr>
      <vt:lpstr>'Tavola 1.4b'!Area_stampa</vt:lpstr>
      <vt:lpstr>'Tavola 1.5a'!Area_stampa</vt:lpstr>
      <vt:lpstr>'Tavola 1.5b'!Area_stampa</vt:lpstr>
      <vt:lpstr>'Tavola 1.6'!Area_stampa</vt:lpstr>
      <vt:lpstr>'Allegato 1'!Titoli_stampa</vt:lpstr>
      <vt:lpstr>'Tavola 1.3a'!Titoli_stampa</vt:lpstr>
      <vt:lpstr>'Tavola 1.3b'!Titoli_stampa</vt:lpstr>
      <vt:lpstr>'Tavola 1.3c'!Titoli_stampa</vt:lpstr>
      <vt:lpstr>'Tavola 1.3d'!Titoli_stampa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roberta.ronca</dc:creator>
  <cp:lastModifiedBy>alessio durante</cp:lastModifiedBy>
  <cp:lastPrinted>2018-01-24T16:15:30Z</cp:lastPrinted>
  <dcterms:created xsi:type="dcterms:W3CDTF">2010-01-29T10:46:33Z</dcterms:created>
  <dcterms:modified xsi:type="dcterms:W3CDTF">2020-05-05T10:39:39Z</dcterms:modified>
</cp:coreProperties>
</file>