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90" windowHeight="11820" activeTab="0"/>
  </bookViews>
  <sheets>
    <sheet name="Grafico 1" sheetId="1" r:id="rId1"/>
    <sheet name="Grafico 2" sheetId="2" r:id="rId2"/>
    <sheet name="Tabella 1" sheetId="3" r:id="rId3"/>
    <sheet name="Tabella 2" sheetId="4" r:id="rId4"/>
  </sheets>
  <definedNames/>
  <calcPr fullCalcOnLoad="1"/>
</workbook>
</file>

<file path=xl/sharedStrings.xml><?xml version="1.0" encoding="utf-8"?>
<sst xmlns="http://schemas.openxmlformats.org/spreadsheetml/2006/main" count="198" uniqueCount="93">
  <si>
    <t>Giustizia</t>
  </si>
  <si>
    <t>Salute</t>
  </si>
  <si>
    <t>Affari esteri e cooperazione internazionale</t>
  </si>
  <si>
    <t>Beni, attività culturali e turismo</t>
  </si>
  <si>
    <t>Istruzione, università e ricerca</t>
  </si>
  <si>
    <t>Altro</t>
  </si>
  <si>
    <t>Lavoro e politiche sociali</t>
  </si>
  <si>
    <t>Sviluppo economico</t>
  </si>
  <si>
    <t>Politiche agricole, alimentari e forestali</t>
  </si>
  <si>
    <t>Interno</t>
  </si>
  <si>
    <t>Difesa</t>
  </si>
  <si>
    <t>Economia e finanze</t>
  </si>
  <si>
    <t>Infrastrutture e trasporti</t>
  </si>
  <si>
    <t>Ambiente e tutela del territorio e del mare</t>
  </si>
  <si>
    <t>Totale complessivo</t>
  </si>
  <si>
    <t>16. Altre attività di uso e gestione delle risorse naturali</t>
  </si>
  <si>
    <t>15. R&amp;S per l’uso e gestione delle risorse naturali</t>
  </si>
  <si>
    <t>14. Risorse non energetiche</t>
  </si>
  <si>
    <t>13. Risorse energetiche non rinnovabili</t>
  </si>
  <si>
    <t>12. Flora e fauna selvatiche</t>
  </si>
  <si>
    <t>11. Risorse forestali</t>
  </si>
  <si>
    <t>10. Risorse idriche</t>
  </si>
  <si>
    <t>9. Altre attività di protezione dell’ambiente</t>
  </si>
  <si>
    <t>8. R&amp;S per la protezione dell’ambiente</t>
  </si>
  <si>
    <t>7. Radiazioni</t>
  </si>
  <si>
    <t>6. Biodiversità e paesaggio</t>
  </si>
  <si>
    <t>5. Rumore e vibrazioni</t>
  </si>
  <si>
    <t>4. Suolo, acque del sottosuolo e di superficie</t>
  </si>
  <si>
    <t>3. Rifiuti</t>
  </si>
  <si>
    <t>2. Acque reflue</t>
  </si>
  <si>
    <t>1. Aria e clima</t>
  </si>
  <si>
    <t>TOTALE COMPLESSIVO</t>
  </si>
  <si>
    <t>Totale Spese in conto capitale</t>
  </si>
  <si>
    <t>Totale Spese correnti</t>
  </si>
  <si>
    <t>spesa trasferita</t>
  </si>
  <si>
    <t>spesa diretta</t>
  </si>
  <si>
    <t>Spese in conto capitale</t>
  </si>
  <si>
    <t>Spese correnti</t>
  </si>
  <si>
    <t>15. Ricerca e sviluppo per l’uso e la gestione delle risorse naturali</t>
  </si>
  <si>
    <t>14. Uso e gestione delle materie prime non energetiche</t>
  </si>
  <si>
    <t>13. Uso e gestione delle materie prime energetiche non rinnovabili (combustibili fossili)</t>
  </si>
  <si>
    <t>12. Uso e gestione della flora e della fauna selvatiche</t>
  </si>
  <si>
    <t>11. Uso e gestione delle foreste</t>
  </si>
  <si>
    <t>10. Uso e gestione delle acque interne</t>
  </si>
  <si>
    <t>Stanziamenti di competenza
Previsioni 2019</t>
  </si>
  <si>
    <t>Stanziamenti di competenza
Previsioni 2018</t>
  </si>
  <si>
    <t>Stanziamenti di competenza
Previsioni 2017</t>
  </si>
  <si>
    <t>Settore ambientale
                  Spesa corrente e in conto capitale
                                                  Spesa diretta e trasferimenti</t>
  </si>
  <si>
    <t>8. Ricerca e sviluppo per la protezione dell’ambiente</t>
  </si>
  <si>
    <t>7. Protezione dalle radiazioni</t>
  </si>
  <si>
    <t>6. Protezione della biodiversità e del paesaggio</t>
  </si>
  <si>
    <t>5. Abbattimento del rumore e delle vibrazioni</t>
  </si>
  <si>
    <t>4. Protezione e risanamento del suolo, delle acque del sottosuolo e delle acque di superficie</t>
  </si>
  <si>
    <t>3. Gestione dei rifiuti</t>
  </si>
  <si>
    <t>2. Gestione delle acque reflue</t>
  </si>
  <si>
    <t>1. Protezione dell’aria e del clima</t>
  </si>
  <si>
    <t>Tutela e valorizzazione dei beni e attivita' culturali e paesaggistici</t>
  </si>
  <si>
    <t>Tutela della salute</t>
  </si>
  <si>
    <t>Turismo</t>
  </si>
  <si>
    <t>Sviluppo sostenibile e tutela del territorio e dell'ambiente</t>
  </si>
  <si>
    <t>Sviluppo e riequilibrio territoriale</t>
  </si>
  <si>
    <t>Soccorso civile</t>
  </si>
  <si>
    <t>Servizi istituzionali e generali delle amministrazioni pubbliche</t>
  </si>
  <si>
    <t>Ricerca e innovazione</t>
  </si>
  <si>
    <t>Relazioni finanziarie con le autonomie territoriali</t>
  </si>
  <si>
    <t>Regolazione dei mercati</t>
  </si>
  <si>
    <t>Politiche previdenziali</t>
  </si>
  <si>
    <t>Politiche per il lavoro</t>
  </si>
  <si>
    <t>Politiche economico-finanziarie e di bilancio e tutela della finanza pubblica</t>
  </si>
  <si>
    <t>Organi costituzionali, a rilevanza costituzionale e Presidenza del Consiglio dei ministri</t>
  </si>
  <si>
    <t>Ordine pubblico e sicurezza</t>
  </si>
  <si>
    <t>L'Italia in Europa e nel mondo</t>
  </si>
  <si>
    <t>Istruzione universitaria e formazione post-universitaria</t>
  </si>
  <si>
    <t>Istruzione scolastica</t>
  </si>
  <si>
    <t>Infrastrutture pubbliche e logistica</t>
  </si>
  <si>
    <t>Immigrazione, accoglienza e garanzia dei diritti</t>
  </si>
  <si>
    <t>Giovani e sport</t>
  </si>
  <si>
    <t>Fondi da ripartire</t>
  </si>
  <si>
    <t>Energia e diversificazione delle fonti energetiche</t>
  </si>
  <si>
    <t>Diritto alla mobilita' e sviluppo dei sistemi di trasporto</t>
  </si>
  <si>
    <t>Diritti sociali, politiche sociali e famiglia</t>
  </si>
  <si>
    <t>Difesa e sicurezza del territorio</t>
  </si>
  <si>
    <t>Debito pubblico</t>
  </si>
  <si>
    <t>Comunicazioni</t>
  </si>
  <si>
    <t>Competitivita' e sviluppo delle imprese</t>
  </si>
  <si>
    <t>Commercio internazionale ed internazionalizzazione del sistema produttivo</t>
  </si>
  <si>
    <t>Casa e assetto urbanistico</t>
  </si>
  <si>
    <t>Amministrazione generale e supporto alla rappresentanza generale di Governo e dello Stato sul territorio</t>
  </si>
  <si>
    <t>Agricoltura, politiche agroalimentari e pesca</t>
  </si>
  <si>
    <t>%</t>
  </si>
  <si>
    <t>Assegnazione</t>
  </si>
  <si>
    <t>Assegnzione</t>
  </si>
  <si>
    <t>Missione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</si>
</sst>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b/>
      <sz val="10"/>
      <name val="MS Sans Serif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165" fontId="0" fillId="0" borderId="0" xfId="48" applyNumberFormat="1" applyFont="1" applyAlignment="1">
      <alignment/>
    </xf>
    <xf numFmtId="165" fontId="0" fillId="0" borderId="10" xfId="0" applyNumberFormat="1" applyBorder="1" applyAlignment="1">
      <alignment/>
    </xf>
    <xf numFmtId="0" fontId="43" fillId="0" borderId="0" xfId="0" applyFont="1" applyBorder="1" applyAlignment="1">
      <alignment/>
    </xf>
    <xf numFmtId="164" fontId="44" fillId="2" borderId="11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164" fontId="44" fillId="2" borderId="12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4" fontId="44" fillId="2" borderId="13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164" fontId="43" fillId="0" borderId="11" xfId="43" applyNumberFormat="1" applyFont="1" applyBorder="1" applyAlignment="1">
      <alignment/>
    </xf>
    <xf numFmtId="164" fontId="6" fillId="0" borderId="11" xfId="43" applyNumberFormat="1" applyFont="1" applyBorder="1" applyAlignment="1">
      <alignment/>
    </xf>
    <xf numFmtId="164" fontId="43" fillId="0" borderId="12" xfId="43" applyNumberFormat="1" applyFont="1" applyBorder="1" applyAlignment="1">
      <alignment/>
    </xf>
    <xf numFmtId="164" fontId="6" fillId="0" borderId="12" xfId="43" applyNumberFormat="1" applyFont="1" applyBorder="1" applyAlignment="1">
      <alignment/>
    </xf>
    <xf numFmtId="164" fontId="2" fillId="2" borderId="12" xfId="43" applyNumberFormat="1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2" fillId="2" borderId="15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right" vertical="center"/>
    </xf>
    <xf numFmtId="16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left" vertical="center" wrapText="1"/>
    </xf>
    <xf numFmtId="165" fontId="43" fillId="0" borderId="10" xfId="48" applyNumberFormat="1" applyFont="1" applyBorder="1" applyAlignment="1">
      <alignment horizontal="right" vertical="center"/>
    </xf>
    <xf numFmtId="164" fontId="43" fillId="0" borderId="10" xfId="43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46" fillId="2" borderId="13" xfId="0" applyFont="1" applyFill="1" applyBorder="1" applyAlignment="1">
      <alignment horizontal="right" vertical="center"/>
    </xf>
    <xf numFmtId="0" fontId="46" fillId="2" borderId="11" xfId="0" applyFont="1" applyFill="1" applyBorder="1" applyAlignment="1">
      <alignment horizontal="right" vertical="center"/>
    </xf>
    <xf numFmtId="0" fontId="46" fillId="2" borderId="12" xfId="0" applyFont="1" applyFill="1" applyBorder="1" applyAlignment="1">
      <alignment horizontal="right" vertical="center"/>
    </xf>
    <xf numFmtId="0" fontId="45" fillId="33" borderId="18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375"/>
          <c:y val="0.086"/>
          <c:w val="0.391"/>
          <c:h val="0.8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0527A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5598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3A618F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3E6798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36EA2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4674AA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4A79B2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4D7EB9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89C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7898C6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CA5CC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9DB1D2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ADBDD9"/>
              </a:solidFill>
              <a:ln w="127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BAC7DE"/>
              </a:solidFill>
              <a:ln w="127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C6D0E3"/>
              </a:solidFill>
              <a:ln w="127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D1D9E8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'Grafico 1'!$A$1:$A$16</c:f>
              <c:strCache/>
            </c:strRef>
          </c:cat>
          <c:val>
            <c:numRef>
              <c:f>'Grafico 1'!$B$1:$B$16</c:f>
              <c:numCache/>
            </c:numRef>
          </c:val>
        </c:ser>
        <c:firstSliceAng val="298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"/>
          <c:y val="0.082"/>
          <c:w val="0.516"/>
          <c:h val="0.8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45882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C6494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436FA3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4978B1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E9BC8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9DB1D2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B6C3DC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CBD4E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'Grafico 2'!$A$3:$A$11</c:f>
              <c:strCache/>
            </c:strRef>
          </c:cat>
          <c:val>
            <c:numRef>
              <c:f>'Grafico 2'!$B$3:$B$11</c:f>
              <c:numCache/>
            </c:numRef>
          </c:val>
        </c:ser>
        <c:firstSliceAng val="274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161925</xdr:rowOff>
    </xdr:from>
    <xdr:to>
      <xdr:col>6</xdr:col>
      <xdr:colOff>352425</xdr:colOff>
      <xdr:row>18</xdr:row>
      <xdr:rowOff>161925</xdr:rowOff>
    </xdr:to>
    <xdr:graphicFrame>
      <xdr:nvGraphicFramePr>
        <xdr:cNvPr id="1" name="Grafico 1"/>
        <xdr:cNvGraphicFramePr/>
      </xdr:nvGraphicFramePr>
      <xdr:xfrm>
        <a:off x="4457700" y="161925"/>
        <a:ext cx="79057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123825</xdr:rowOff>
    </xdr:from>
    <xdr:to>
      <xdr:col>10</xdr:col>
      <xdr:colOff>200025</xdr:colOff>
      <xdr:row>24</xdr:row>
      <xdr:rowOff>152400</xdr:rowOff>
    </xdr:to>
    <xdr:graphicFrame>
      <xdr:nvGraphicFramePr>
        <xdr:cNvPr id="1" name="Grafico 1"/>
        <xdr:cNvGraphicFramePr/>
      </xdr:nvGraphicFramePr>
      <xdr:xfrm>
        <a:off x="4352925" y="123825"/>
        <a:ext cx="73437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29.8515625" style="0" customWidth="1"/>
    <col min="6" max="12" width="30.8515625" style="0" bestFit="1" customWidth="1"/>
  </cols>
  <sheetData>
    <row r="1" spans="1:2" ht="15">
      <c r="A1" s="26" t="s">
        <v>30</v>
      </c>
      <c r="B1" s="2">
        <v>0.018187190499787866</v>
      </c>
    </row>
    <row r="2" spans="1:2" ht="15">
      <c r="A2" s="26" t="s">
        <v>29</v>
      </c>
      <c r="B2" s="2">
        <v>0.0423746870099291</v>
      </c>
    </row>
    <row r="3" spans="1:2" ht="15">
      <c r="A3" s="26" t="s">
        <v>28</v>
      </c>
      <c r="B3" s="2">
        <v>0.14922360968168563</v>
      </c>
    </row>
    <row r="4" spans="1:2" ht="22.5">
      <c r="A4" s="26" t="s">
        <v>27</v>
      </c>
      <c r="B4" s="2">
        <v>0.3472417983425847</v>
      </c>
    </row>
    <row r="5" spans="1:2" ht="15">
      <c r="A5" s="26" t="s">
        <v>26</v>
      </c>
      <c r="B5" s="2">
        <v>0.017269334005536596</v>
      </c>
    </row>
    <row r="6" spans="1:2" ht="15">
      <c r="A6" s="26" t="s">
        <v>25</v>
      </c>
      <c r="B6" s="2">
        <v>0.1847430690280407</v>
      </c>
    </row>
    <row r="7" spans="1:2" ht="15">
      <c r="A7" s="26" t="s">
        <v>24</v>
      </c>
      <c r="B7" s="2">
        <v>0.008076600337651346</v>
      </c>
    </row>
    <row r="8" spans="1:2" ht="15">
      <c r="A8" s="26" t="s">
        <v>23</v>
      </c>
      <c r="B8" s="2">
        <v>0.02931266622357072</v>
      </c>
    </row>
    <row r="9" spans="1:2" ht="22.5">
      <c r="A9" s="26" t="s">
        <v>22</v>
      </c>
      <c r="B9" s="2">
        <v>0.027042540307239505</v>
      </c>
    </row>
    <row r="10" spans="1:2" ht="15">
      <c r="A10" s="26" t="s">
        <v>21</v>
      </c>
      <c r="B10" s="2">
        <v>0.062012930927837086</v>
      </c>
    </row>
    <row r="11" spans="1:2" ht="15">
      <c r="A11" s="26" t="s">
        <v>20</v>
      </c>
      <c r="B11" s="2">
        <v>0.02869922752155592</v>
      </c>
    </row>
    <row r="12" spans="1:2" ht="15">
      <c r="A12" s="26" t="s">
        <v>19</v>
      </c>
      <c r="B12" s="2">
        <v>0.04512585333099207</v>
      </c>
    </row>
    <row r="13" spans="1:2" ht="15">
      <c r="A13" s="26" t="s">
        <v>18</v>
      </c>
      <c r="B13" s="2">
        <v>0.0029332795184336203</v>
      </c>
    </row>
    <row r="14" spans="1:2" ht="15">
      <c r="A14" s="26" t="s">
        <v>17</v>
      </c>
      <c r="B14" s="2">
        <v>0.002</v>
      </c>
    </row>
    <row r="15" spans="1:2" ht="22.5">
      <c r="A15" s="26" t="s">
        <v>16</v>
      </c>
      <c r="B15" s="2">
        <v>0.03363941768635445</v>
      </c>
    </row>
    <row r="16" spans="1:2" ht="22.5">
      <c r="A16" s="26" t="s">
        <v>15</v>
      </c>
      <c r="B16" s="2">
        <v>0.0030824633766172783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6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46.8515625" style="0" customWidth="1"/>
    <col min="2" max="2" width="13.28125" style="0" customWidth="1"/>
    <col min="3" max="4" width="28.7109375" style="0" bestFit="1" customWidth="1"/>
  </cols>
  <sheetData>
    <row r="3" spans="1:2" ht="15">
      <c r="A3" t="s">
        <v>13</v>
      </c>
      <c r="B3" s="1">
        <v>0.29456643622298</v>
      </c>
    </row>
    <row r="4" spans="1:2" ht="15">
      <c r="A4" t="s">
        <v>12</v>
      </c>
      <c r="B4" s="1">
        <v>0.22299088268115722</v>
      </c>
    </row>
    <row r="5" spans="1:2" ht="15">
      <c r="A5" t="s">
        <v>11</v>
      </c>
      <c r="B5" s="1">
        <v>0.17071909133384452</v>
      </c>
    </row>
    <row r="6" spans="1:2" ht="15">
      <c r="A6" t="s">
        <v>10</v>
      </c>
      <c r="B6" s="1">
        <v>0.11144907840247942</v>
      </c>
    </row>
    <row r="7" spans="1:2" ht="15">
      <c r="A7" t="s">
        <v>9</v>
      </c>
      <c r="B7" s="1">
        <v>0.08348092879881477</v>
      </c>
    </row>
    <row r="8" spans="1:2" ht="15">
      <c r="A8" t="s">
        <v>8</v>
      </c>
      <c r="B8" s="1">
        <v>0.06959741181567777</v>
      </c>
    </row>
    <row r="9" spans="1:2" ht="15">
      <c r="A9" t="s">
        <v>7</v>
      </c>
      <c r="B9" s="1">
        <v>0.02269431962042413</v>
      </c>
    </row>
    <row r="10" spans="1:2" ht="15">
      <c r="A10" t="s">
        <v>6</v>
      </c>
      <c r="B10" s="1">
        <v>0.017752542593628344</v>
      </c>
    </row>
    <row r="11" spans="1:2" ht="15">
      <c r="A11" t="s">
        <v>5</v>
      </c>
      <c r="B11" s="1">
        <v>0.006</v>
      </c>
    </row>
    <row r="12" spans="1:2" ht="15">
      <c r="A12" t="s">
        <v>4</v>
      </c>
      <c r="B12" s="1">
        <v>0.002847861212316047</v>
      </c>
    </row>
    <row r="13" spans="1:2" ht="15">
      <c r="A13" t="s">
        <v>3</v>
      </c>
      <c r="B13" s="1">
        <v>0.0023499433839534243</v>
      </c>
    </row>
    <row r="14" spans="1:2" ht="15">
      <c r="A14" t="s">
        <v>2</v>
      </c>
      <c r="B14" s="1">
        <v>0.0011189541603918215</v>
      </c>
    </row>
    <row r="15" spans="1:2" ht="15">
      <c r="A15" t="s">
        <v>1</v>
      </c>
      <c r="B15" s="1">
        <v>0.0004325497743325639</v>
      </c>
    </row>
    <row r="16" spans="1:2" ht="15">
      <c r="A16" t="s">
        <v>0</v>
      </c>
      <c r="B16" s="1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5"/>
  <cols>
    <col min="1" max="1" width="23.57421875" style="0" customWidth="1"/>
    <col min="2" max="2" width="15.00390625" style="0" customWidth="1"/>
    <col min="3" max="3" width="17.28125" style="0" customWidth="1"/>
    <col min="4" max="6" width="21.140625" style="0" customWidth="1"/>
    <col min="8" max="10" width="12.57421875" style="3" bestFit="1" customWidth="1"/>
  </cols>
  <sheetData>
    <row r="1" spans="1:6" ht="42.75" customHeight="1">
      <c r="A1" s="34" t="s">
        <v>47</v>
      </c>
      <c r="B1" s="35"/>
      <c r="C1" s="36"/>
      <c r="D1" s="17" t="s">
        <v>46</v>
      </c>
      <c r="E1" s="17" t="s">
        <v>45</v>
      </c>
      <c r="F1" s="17" t="s">
        <v>44</v>
      </c>
    </row>
    <row r="2" spans="1:6" ht="27.75" customHeight="1">
      <c r="A2" s="16" t="s">
        <v>55</v>
      </c>
      <c r="B2" s="15"/>
      <c r="C2" s="14"/>
      <c r="D2" s="14"/>
      <c r="E2" s="14"/>
      <c r="F2" s="18"/>
    </row>
    <row r="3" spans="1:6" ht="15">
      <c r="A3" s="27" t="s">
        <v>37</v>
      </c>
      <c r="B3" s="28"/>
      <c r="C3" s="13" t="s">
        <v>35</v>
      </c>
      <c r="D3" s="12">
        <v>23483298.31000001</v>
      </c>
      <c r="E3" s="12">
        <v>23222065.280000016</v>
      </c>
      <c r="F3" s="12">
        <v>23353573.210000012</v>
      </c>
    </row>
    <row r="4" spans="1:6" ht="15">
      <c r="A4" s="27"/>
      <c r="B4" s="28"/>
      <c r="C4" s="13" t="s">
        <v>34</v>
      </c>
      <c r="D4" s="12">
        <v>6530028.7</v>
      </c>
      <c r="E4" s="12">
        <v>6529921.3</v>
      </c>
      <c r="F4" s="12">
        <v>6530028.7</v>
      </c>
    </row>
    <row r="5" spans="1:6" ht="15">
      <c r="A5" s="27" t="s">
        <v>36</v>
      </c>
      <c r="B5" s="28"/>
      <c r="C5" s="13" t="s">
        <v>35</v>
      </c>
      <c r="D5" s="12">
        <v>3970686.6</v>
      </c>
      <c r="E5" s="12">
        <v>3256734.0000000005</v>
      </c>
      <c r="F5" s="12">
        <v>3256734.0000000005</v>
      </c>
    </row>
    <row r="6" spans="1:6" ht="15">
      <c r="A6" s="27"/>
      <c r="B6" s="28"/>
      <c r="C6" s="13" t="s">
        <v>34</v>
      </c>
      <c r="D6" s="12">
        <v>5100039.5</v>
      </c>
      <c r="E6" s="12">
        <v>5100039.5</v>
      </c>
      <c r="F6" s="12">
        <v>5100039.5</v>
      </c>
    </row>
    <row r="7" spans="1:6" ht="24.75" customHeight="1">
      <c r="A7" s="16" t="s">
        <v>54</v>
      </c>
      <c r="B7" s="15"/>
      <c r="C7" s="14"/>
      <c r="D7" s="14"/>
      <c r="E7" s="14"/>
      <c r="F7" s="14"/>
    </row>
    <row r="8" spans="1:6" ht="15">
      <c r="A8" s="27" t="s">
        <v>37</v>
      </c>
      <c r="B8" s="28"/>
      <c r="C8" s="13" t="s">
        <v>35</v>
      </c>
      <c r="D8" s="12">
        <v>72058988.18499991</v>
      </c>
      <c r="E8" s="12">
        <v>72098289.35500003</v>
      </c>
      <c r="F8" s="12">
        <v>71869008.1674999</v>
      </c>
    </row>
    <row r="9" spans="1:6" ht="15">
      <c r="A9" s="27"/>
      <c r="B9" s="28"/>
      <c r="C9" s="13" t="s">
        <v>34</v>
      </c>
      <c r="D9" s="12">
        <v>2441173.11</v>
      </c>
      <c r="E9" s="12">
        <v>2441140.8899999997</v>
      </c>
      <c r="F9" s="12">
        <v>2242286.11</v>
      </c>
    </row>
    <row r="10" spans="1:6" ht="15">
      <c r="A10" s="27" t="s">
        <v>36</v>
      </c>
      <c r="B10" s="28"/>
      <c r="C10" s="13" t="s">
        <v>35</v>
      </c>
      <c r="D10" s="12">
        <v>9510669.698499998</v>
      </c>
      <c r="E10" s="12">
        <v>8000195.810000001</v>
      </c>
      <c r="F10" s="12">
        <v>7916195.810000001</v>
      </c>
    </row>
    <row r="11" spans="1:6" ht="15">
      <c r="A11" s="27"/>
      <c r="B11" s="28"/>
      <c r="C11" s="13" t="s">
        <v>34</v>
      </c>
      <c r="D11" s="12">
        <v>7051860.5</v>
      </c>
      <c r="E11" s="12">
        <v>4059715</v>
      </c>
      <c r="F11" s="12">
        <v>4059715</v>
      </c>
    </row>
    <row r="12" spans="1:6" ht="15">
      <c r="A12" s="16" t="s">
        <v>53</v>
      </c>
      <c r="B12" s="15"/>
      <c r="C12" s="14"/>
      <c r="D12" s="14"/>
      <c r="E12" s="14"/>
      <c r="F12" s="14"/>
    </row>
    <row r="13" spans="1:6" ht="15">
      <c r="A13" s="27" t="s">
        <v>37</v>
      </c>
      <c r="B13" s="28"/>
      <c r="C13" s="13" t="s">
        <v>35</v>
      </c>
      <c r="D13" s="12">
        <v>197765216.25999996</v>
      </c>
      <c r="E13" s="12">
        <v>48735342.58999999</v>
      </c>
      <c r="F13" s="12">
        <v>48303566.90000001</v>
      </c>
    </row>
    <row r="14" spans="1:6" ht="15">
      <c r="A14" s="27"/>
      <c r="B14" s="28"/>
      <c r="C14" s="13" t="s">
        <v>34</v>
      </c>
      <c r="D14" s="12">
        <v>243244.55000000002</v>
      </c>
      <c r="E14" s="12">
        <v>243083.45</v>
      </c>
      <c r="F14" s="12">
        <v>204825.55000000002</v>
      </c>
    </row>
    <row r="15" spans="1:6" ht="15">
      <c r="A15" s="27" t="s">
        <v>36</v>
      </c>
      <c r="B15" s="28"/>
      <c r="C15" s="13" t="s">
        <v>35</v>
      </c>
      <c r="D15" s="12">
        <v>23242041.279999997</v>
      </c>
      <c r="E15" s="12">
        <v>23237861.229999997</v>
      </c>
      <c r="F15" s="12">
        <v>20228861.229999997</v>
      </c>
    </row>
    <row r="16" spans="1:6" ht="15">
      <c r="A16" s="27"/>
      <c r="B16" s="28"/>
      <c r="C16" s="13" t="s">
        <v>34</v>
      </c>
      <c r="D16" s="12">
        <v>99429236</v>
      </c>
      <c r="E16" s="12">
        <v>136419236</v>
      </c>
      <c r="F16" s="12">
        <v>118919236</v>
      </c>
    </row>
    <row r="17" spans="1:6" ht="60.75" customHeight="1">
      <c r="A17" s="16" t="s">
        <v>52</v>
      </c>
      <c r="B17" s="15"/>
      <c r="C17" s="14"/>
      <c r="D17" s="14"/>
      <c r="E17" s="14"/>
      <c r="F17" s="14"/>
    </row>
    <row r="18" spans="1:6" ht="15">
      <c r="A18" s="27" t="s">
        <v>37</v>
      </c>
      <c r="B18" s="28"/>
      <c r="C18" s="13" t="s">
        <v>35</v>
      </c>
      <c r="D18" s="12">
        <v>112652551.50909995</v>
      </c>
      <c r="E18" s="12">
        <v>113632273.42410001</v>
      </c>
      <c r="F18" s="12">
        <v>113152643.34359995</v>
      </c>
    </row>
    <row r="19" spans="1:6" ht="15">
      <c r="A19" s="27"/>
      <c r="B19" s="28"/>
      <c r="C19" s="13" t="s">
        <v>34</v>
      </c>
      <c r="D19" s="12">
        <v>77810148.2944</v>
      </c>
      <c r="E19" s="12">
        <v>77562128.7044</v>
      </c>
      <c r="F19" s="12">
        <v>77421737.92660001</v>
      </c>
    </row>
    <row r="20" spans="1:6" ht="15">
      <c r="A20" s="27" t="s">
        <v>36</v>
      </c>
      <c r="B20" s="28"/>
      <c r="C20" s="13" t="s">
        <v>35</v>
      </c>
      <c r="D20" s="12">
        <v>35571014.910500005</v>
      </c>
      <c r="E20" s="12">
        <v>53865484.212000005</v>
      </c>
      <c r="F20" s="12">
        <v>10429484.212000003</v>
      </c>
    </row>
    <row r="21" spans="1:6" ht="15">
      <c r="A21" s="27"/>
      <c r="B21" s="28"/>
      <c r="C21" s="13" t="s">
        <v>34</v>
      </c>
      <c r="D21" s="12">
        <v>520184723.4</v>
      </c>
      <c r="E21" s="12">
        <v>350907922.4</v>
      </c>
      <c r="F21" s="12">
        <v>291605254.4</v>
      </c>
    </row>
    <row r="22" spans="1:6" ht="26.25" customHeight="1">
      <c r="A22" s="16" t="s">
        <v>51</v>
      </c>
      <c r="B22" s="15"/>
      <c r="C22" s="14"/>
      <c r="D22" s="14"/>
      <c r="E22" s="14"/>
      <c r="F22" s="14"/>
    </row>
    <row r="23" spans="1:6" ht="15">
      <c r="A23" s="27" t="s">
        <v>37</v>
      </c>
      <c r="B23" s="28"/>
      <c r="C23" s="13" t="s">
        <v>35</v>
      </c>
      <c r="D23" s="12">
        <v>2125520.77</v>
      </c>
      <c r="E23" s="12">
        <v>2107577.7599999993</v>
      </c>
      <c r="F23" s="12">
        <v>2108010.02</v>
      </c>
    </row>
    <row r="24" spans="1:6" ht="15">
      <c r="A24" s="27"/>
      <c r="B24" s="28"/>
      <c r="C24" s="13" t="s">
        <v>34</v>
      </c>
      <c r="D24" s="12">
        <v>0</v>
      </c>
      <c r="E24" s="12">
        <v>0</v>
      </c>
      <c r="F24" s="12">
        <v>0</v>
      </c>
    </row>
    <row r="25" spans="1:6" ht="15">
      <c r="A25" s="27" t="s">
        <v>36</v>
      </c>
      <c r="B25" s="28"/>
      <c r="C25" s="13" t="s">
        <v>35</v>
      </c>
      <c r="D25" s="12">
        <v>22430.300000000003</v>
      </c>
      <c r="E25" s="12">
        <v>24797</v>
      </c>
      <c r="F25" s="12">
        <v>24797</v>
      </c>
    </row>
    <row r="26" spans="1:6" ht="15">
      <c r="A26" s="27"/>
      <c r="B26" s="28"/>
      <c r="C26" s="13" t="s">
        <v>34</v>
      </c>
      <c r="D26" s="12">
        <v>34963639.5</v>
      </c>
      <c r="E26" s="12">
        <v>99903639.5</v>
      </c>
      <c r="F26" s="12">
        <v>82903639.5</v>
      </c>
    </row>
    <row r="27" spans="1:6" ht="37.5" customHeight="1">
      <c r="A27" s="16" t="s">
        <v>50</v>
      </c>
      <c r="B27" s="15"/>
      <c r="C27" s="14"/>
      <c r="D27" s="14"/>
      <c r="E27" s="14"/>
      <c r="F27" s="14"/>
    </row>
    <row r="28" spans="1:6" ht="15">
      <c r="A28" s="27" t="s">
        <v>37</v>
      </c>
      <c r="B28" s="28"/>
      <c r="C28" s="13" t="s">
        <v>35</v>
      </c>
      <c r="D28" s="12">
        <v>296689349.0726001</v>
      </c>
      <c r="E28" s="12">
        <v>298926525.43760055</v>
      </c>
      <c r="F28" s="12">
        <v>298427509.50710016</v>
      </c>
    </row>
    <row r="29" spans="1:6" ht="15">
      <c r="A29" s="27"/>
      <c r="B29" s="28"/>
      <c r="C29" s="13" t="s">
        <v>34</v>
      </c>
      <c r="D29" s="12">
        <v>74822745.76</v>
      </c>
      <c r="E29" s="12">
        <v>74286430.18499999</v>
      </c>
      <c r="F29" s="12">
        <v>74352305.25</v>
      </c>
    </row>
    <row r="30" spans="1:6" ht="15">
      <c r="A30" s="27" t="s">
        <v>36</v>
      </c>
      <c r="B30" s="28"/>
      <c r="C30" s="13" t="s">
        <v>35</v>
      </c>
      <c r="D30" s="12">
        <v>14907144.152000003</v>
      </c>
      <c r="E30" s="12">
        <v>13452930.402</v>
      </c>
      <c r="F30" s="12">
        <v>13325034.427000001</v>
      </c>
    </row>
    <row r="31" spans="1:6" ht="15">
      <c r="A31" s="27"/>
      <c r="B31" s="28"/>
      <c r="C31" s="13" t="s">
        <v>34</v>
      </c>
      <c r="D31" s="12">
        <v>10591389</v>
      </c>
      <c r="E31" s="12">
        <v>9695249</v>
      </c>
      <c r="F31" s="12">
        <v>4695249</v>
      </c>
    </row>
    <row r="32" spans="1:6" ht="28.5" customHeight="1">
      <c r="A32" s="16" t="s">
        <v>49</v>
      </c>
      <c r="B32" s="15"/>
      <c r="C32" s="14"/>
      <c r="D32" s="14"/>
      <c r="E32" s="14"/>
      <c r="F32" s="14"/>
    </row>
    <row r="33" spans="1:6" ht="15">
      <c r="A33" s="27" t="s">
        <v>37</v>
      </c>
      <c r="B33" s="28"/>
      <c r="C33" s="13" t="s">
        <v>35</v>
      </c>
      <c r="D33" s="12">
        <v>2969927.349999999</v>
      </c>
      <c r="E33" s="12">
        <v>2949768.499999999</v>
      </c>
      <c r="F33" s="12">
        <v>2951292.7499999995</v>
      </c>
    </row>
    <row r="34" spans="1:6" ht="15">
      <c r="A34" s="27"/>
      <c r="B34" s="28"/>
      <c r="C34" s="13" t="s">
        <v>34</v>
      </c>
      <c r="D34" s="12">
        <v>6089219</v>
      </c>
      <c r="E34" s="12">
        <v>6036277.600000001</v>
      </c>
      <c r="F34" s="12">
        <v>6019494.2</v>
      </c>
    </row>
    <row r="35" spans="1:6" ht="15">
      <c r="A35" s="27" t="s">
        <v>36</v>
      </c>
      <c r="B35" s="28"/>
      <c r="C35" s="13" t="s">
        <v>35</v>
      </c>
      <c r="D35" s="12">
        <v>22370.4</v>
      </c>
      <c r="E35" s="12">
        <v>24737.1</v>
      </c>
      <c r="F35" s="12">
        <v>24737.1</v>
      </c>
    </row>
    <row r="36" spans="1:6" ht="15">
      <c r="A36" s="27"/>
      <c r="B36" s="28"/>
      <c r="C36" s="13" t="s">
        <v>34</v>
      </c>
      <c r="D36" s="12">
        <v>8275000</v>
      </c>
      <c r="E36" s="12">
        <v>2500000</v>
      </c>
      <c r="F36" s="12">
        <v>2500000</v>
      </c>
    </row>
    <row r="37" spans="1:6" ht="36.75" customHeight="1">
      <c r="A37" s="16" t="s">
        <v>48</v>
      </c>
      <c r="B37" s="15"/>
      <c r="C37" s="14"/>
      <c r="D37" s="14"/>
      <c r="E37" s="14"/>
      <c r="F37" s="14"/>
    </row>
    <row r="38" spans="1:6" ht="15">
      <c r="A38" s="27" t="s">
        <v>37</v>
      </c>
      <c r="B38" s="28"/>
      <c r="C38" s="13" t="s">
        <v>35</v>
      </c>
      <c r="D38" s="12">
        <v>2465442.96</v>
      </c>
      <c r="E38" s="12">
        <v>2462818.2800000003</v>
      </c>
      <c r="F38" s="12">
        <v>2457670.3999999994</v>
      </c>
    </row>
    <row r="39" spans="1:6" ht="15">
      <c r="A39" s="27"/>
      <c r="B39" s="28"/>
      <c r="C39" s="13" t="s">
        <v>34</v>
      </c>
      <c r="D39" s="12">
        <v>39579923.5</v>
      </c>
      <c r="E39" s="12">
        <v>39235804.400000006</v>
      </c>
      <c r="F39" s="12">
        <v>39126712.3</v>
      </c>
    </row>
    <row r="40" spans="1:6" ht="15">
      <c r="A40" s="27" t="s">
        <v>36</v>
      </c>
      <c r="B40" s="28"/>
      <c r="C40" s="13" t="s">
        <v>35</v>
      </c>
      <c r="D40" s="12">
        <v>9256.5</v>
      </c>
      <c r="E40" s="12">
        <v>9256.5</v>
      </c>
      <c r="F40" s="12">
        <v>9256.5</v>
      </c>
    </row>
    <row r="41" spans="1:6" ht="15">
      <c r="A41" s="27"/>
      <c r="B41" s="28"/>
      <c r="C41" s="13" t="s">
        <v>34</v>
      </c>
      <c r="D41" s="12">
        <v>20937943.346</v>
      </c>
      <c r="E41" s="12">
        <v>21113164.346</v>
      </c>
      <c r="F41" s="12">
        <v>17995636.346</v>
      </c>
    </row>
    <row r="42" spans="1:6" ht="25.5" customHeight="1">
      <c r="A42" s="16" t="s">
        <v>22</v>
      </c>
      <c r="B42" s="15"/>
      <c r="C42" s="14"/>
      <c r="D42" s="14"/>
      <c r="E42" s="14"/>
      <c r="F42" s="14"/>
    </row>
    <row r="43" spans="1:6" ht="15">
      <c r="A43" s="27" t="s">
        <v>37</v>
      </c>
      <c r="B43" s="28"/>
      <c r="C43" s="13" t="s">
        <v>35</v>
      </c>
      <c r="D43" s="12">
        <v>53095148.93560004</v>
      </c>
      <c r="E43" s="12">
        <v>52369502.24159997</v>
      </c>
      <c r="F43" s="12">
        <v>52539889.33660001</v>
      </c>
    </row>
    <row r="44" spans="1:6" ht="15">
      <c r="A44" s="27"/>
      <c r="B44" s="28"/>
      <c r="C44" s="13" t="s">
        <v>34</v>
      </c>
      <c r="D44" s="12">
        <v>831765.85</v>
      </c>
      <c r="E44" s="12">
        <v>866908.65</v>
      </c>
      <c r="F44" s="12">
        <v>878664.85</v>
      </c>
    </row>
    <row r="45" spans="1:6" ht="15">
      <c r="A45" s="27" t="s">
        <v>36</v>
      </c>
      <c r="B45" s="28"/>
      <c r="C45" s="13" t="s">
        <v>35</v>
      </c>
      <c r="D45" s="12">
        <v>4187178.296</v>
      </c>
      <c r="E45" s="12">
        <v>3243522.946</v>
      </c>
      <c r="F45" s="12">
        <v>3243522.946</v>
      </c>
    </row>
    <row r="46" spans="1:6" ht="15">
      <c r="A46" s="29"/>
      <c r="B46" s="30"/>
      <c r="C46" s="11" t="s">
        <v>34</v>
      </c>
      <c r="D46" s="10">
        <v>0</v>
      </c>
      <c r="E46" s="10">
        <v>0</v>
      </c>
      <c r="F46" s="10">
        <v>0</v>
      </c>
    </row>
    <row r="47" spans="1:6" ht="41.25" customHeight="1">
      <c r="A47" s="34" t="s">
        <v>47</v>
      </c>
      <c r="B47" s="35"/>
      <c r="C47" s="36"/>
      <c r="D47" s="17" t="s">
        <v>46</v>
      </c>
      <c r="E47" s="17" t="s">
        <v>45</v>
      </c>
      <c r="F47" s="17" t="s">
        <v>44</v>
      </c>
    </row>
    <row r="48" spans="1:6" ht="25.5" customHeight="1">
      <c r="A48" s="16" t="s">
        <v>43</v>
      </c>
      <c r="B48" s="15"/>
      <c r="C48" s="14"/>
      <c r="D48" s="14"/>
      <c r="E48" s="14"/>
      <c r="F48" s="14"/>
    </row>
    <row r="49" spans="1:6" ht="15">
      <c r="A49" s="27" t="s">
        <v>37</v>
      </c>
      <c r="B49" s="28"/>
      <c r="C49" s="13" t="s">
        <v>35</v>
      </c>
      <c r="D49" s="12">
        <v>13331505.9444</v>
      </c>
      <c r="E49" s="12">
        <v>13160769.315600004</v>
      </c>
      <c r="F49" s="12">
        <v>13118545.111799998</v>
      </c>
    </row>
    <row r="50" spans="1:6" ht="15">
      <c r="A50" s="27"/>
      <c r="B50" s="28"/>
      <c r="C50" s="13" t="s">
        <v>34</v>
      </c>
      <c r="D50" s="12">
        <v>2758347</v>
      </c>
      <c r="E50" s="12">
        <v>2738785</v>
      </c>
      <c r="F50" s="12">
        <v>2559755</v>
      </c>
    </row>
    <row r="51" spans="1:6" ht="15">
      <c r="A51" s="27" t="s">
        <v>36</v>
      </c>
      <c r="B51" s="28"/>
      <c r="C51" s="13" t="s">
        <v>35</v>
      </c>
      <c r="D51" s="12">
        <v>80390395.46000001</v>
      </c>
      <c r="E51" s="12">
        <v>70752159.32</v>
      </c>
      <c r="F51" s="12">
        <v>57805520.32</v>
      </c>
    </row>
    <row r="52" spans="1:6" ht="15">
      <c r="A52" s="27"/>
      <c r="B52" s="28"/>
      <c r="C52" s="13" t="s">
        <v>34</v>
      </c>
      <c r="D52" s="12">
        <v>36784792.5</v>
      </c>
      <c r="E52" s="12">
        <v>4993753</v>
      </c>
      <c r="F52" s="12">
        <v>4993753</v>
      </c>
    </row>
    <row r="53" spans="1:6" ht="27.75" customHeight="1">
      <c r="A53" s="16" t="s">
        <v>42</v>
      </c>
      <c r="B53" s="15"/>
      <c r="C53" s="14"/>
      <c r="D53" s="14"/>
      <c r="E53" s="14"/>
      <c r="F53" s="14"/>
    </row>
    <row r="54" spans="1:6" ht="15">
      <c r="A54" s="27" t="s">
        <v>37</v>
      </c>
      <c r="B54" s="28"/>
      <c r="C54" s="13" t="s">
        <v>35</v>
      </c>
      <c r="D54" s="12">
        <v>53401613.80170003</v>
      </c>
      <c r="E54" s="12">
        <v>54242908.22349998</v>
      </c>
      <c r="F54" s="12">
        <v>54046662.25830002</v>
      </c>
    </row>
    <row r="55" spans="1:6" ht="15">
      <c r="A55" s="27"/>
      <c r="B55" s="28"/>
      <c r="C55" s="13" t="s">
        <v>34</v>
      </c>
      <c r="D55" s="12">
        <v>847800.3756</v>
      </c>
      <c r="E55" s="12">
        <v>842628.2406</v>
      </c>
      <c r="F55" s="12">
        <v>839892.3434</v>
      </c>
    </row>
    <row r="56" spans="1:6" ht="15">
      <c r="A56" s="27" t="s">
        <v>36</v>
      </c>
      <c r="B56" s="28"/>
      <c r="C56" s="13" t="s">
        <v>35</v>
      </c>
      <c r="D56" s="12">
        <v>684879.7540000001</v>
      </c>
      <c r="E56" s="12">
        <v>679699.704</v>
      </c>
      <c r="F56" s="12">
        <v>680705.179</v>
      </c>
    </row>
    <row r="57" spans="1:6" ht="15">
      <c r="A57" s="27"/>
      <c r="B57" s="28"/>
      <c r="C57" s="13" t="s">
        <v>34</v>
      </c>
      <c r="D57" s="12">
        <v>6740000</v>
      </c>
      <c r="E57" s="12">
        <v>0</v>
      </c>
      <c r="F57" s="12">
        <v>0</v>
      </c>
    </row>
    <row r="58" spans="1:6" ht="36.75" customHeight="1">
      <c r="A58" s="16" t="s">
        <v>41</v>
      </c>
      <c r="B58" s="15"/>
      <c r="C58" s="14"/>
      <c r="D58" s="14"/>
      <c r="E58" s="14"/>
      <c r="F58" s="14"/>
    </row>
    <row r="59" spans="1:6" ht="15">
      <c r="A59" s="27" t="s">
        <v>37</v>
      </c>
      <c r="B59" s="28"/>
      <c r="C59" s="13" t="s">
        <v>35</v>
      </c>
      <c r="D59" s="12">
        <v>88957307.615</v>
      </c>
      <c r="E59" s="12">
        <v>90024389.40500009</v>
      </c>
      <c r="F59" s="12">
        <v>89625105.4475</v>
      </c>
    </row>
    <row r="60" spans="1:6" ht="15">
      <c r="A60" s="27"/>
      <c r="B60" s="28"/>
      <c r="C60" s="13" t="s">
        <v>34</v>
      </c>
      <c r="D60" s="12">
        <v>936068.55</v>
      </c>
      <c r="E60" s="12">
        <v>923843.15</v>
      </c>
      <c r="F60" s="12">
        <v>936068.55</v>
      </c>
    </row>
    <row r="61" spans="1:6" ht="15">
      <c r="A61" s="27" t="s">
        <v>36</v>
      </c>
      <c r="B61" s="28"/>
      <c r="C61" s="13" t="s">
        <v>35</v>
      </c>
      <c r="D61" s="12">
        <v>5839050.383</v>
      </c>
      <c r="E61" s="12">
        <v>3685531.0499999993</v>
      </c>
      <c r="F61" s="12">
        <v>3643531.0499999993</v>
      </c>
    </row>
    <row r="62" spans="1:6" ht="15">
      <c r="A62" s="27"/>
      <c r="B62" s="28"/>
      <c r="C62" s="13" t="s">
        <v>34</v>
      </c>
      <c r="D62" s="12">
        <v>1242488.2</v>
      </c>
      <c r="E62" s="12">
        <v>193387.80000000002</v>
      </c>
      <c r="F62" s="12">
        <v>202488.2</v>
      </c>
    </row>
    <row r="63" spans="1:6" ht="60.75" customHeight="1">
      <c r="A63" s="16" t="s">
        <v>40</v>
      </c>
      <c r="B63" s="15"/>
      <c r="C63" s="14"/>
      <c r="D63" s="14"/>
      <c r="E63" s="14"/>
      <c r="F63" s="14"/>
    </row>
    <row r="64" spans="1:6" ht="15">
      <c r="A64" s="27" t="s">
        <v>37</v>
      </c>
      <c r="B64" s="28"/>
      <c r="C64" s="13" t="s">
        <v>35</v>
      </c>
      <c r="D64" s="12">
        <v>5595257.220000002</v>
      </c>
      <c r="E64" s="12">
        <v>5571914.599999999</v>
      </c>
      <c r="F64" s="12">
        <v>5560619.780000002</v>
      </c>
    </row>
    <row r="65" spans="1:6" ht="15">
      <c r="A65" s="27"/>
      <c r="B65" s="28"/>
      <c r="C65" s="13" t="s">
        <v>34</v>
      </c>
      <c r="D65" s="12">
        <v>280000</v>
      </c>
      <c r="E65" s="12">
        <v>280000</v>
      </c>
      <c r="F65" s="12">
        <v>280000</v>
      </c>
    </row>
    <row r="66" spans="1:6" ht="15">
      <c r="A66" s="27" t="s">
        <v>36</v>
      </c>
      <c r="B66" s="28"/>
      <c r="C66" s="13" t="s">
        <v>35</v>
      </c>
      <c r="D66" s="12">
        <v>428325.1</v>
      </c>
      <c r="E66" s="12">
        <v>472787.6</v>
      </c>
      <c r="F66" s="12">
        <v>472787.6</v>
      </c>
    </row>
    <row r="67" spans="1:6" ht="15">
      <c r="A67" s="27"/>
      <c r="B67" s="28"/>
      <c r="C67" s="13" t="s">
        <v>34</v>
      </c>
      <c r="D67" s="12">
        <v>0</v>
      </c>
      <c r="E67" s="12">
        <v>0</v>
      </c>
      <c r="F67" s="12">
        <v>0</v>
      </c>
    </row>
    <row r="68" spans="1:6" ht="37.5" customHeight="1">
      <c r="A68" s="16" t="s">
        <v>39</v>
      </c>
      <c r="B68" s="15"/>
      <c r="C68" s="14"/>
      <c r="D68" s="14"/>
      <c r="E68" s="14"/>
      <c r="F68" s="14"/>
    </row>
    <row r="69" spans="1:6" ht="15">
      <c r="A69" s="27" t="s">
        <v>37</v>
      </c>
      <c r="B69" s="28"/>
      <c r="C69" s="13" t="s">
        <v>35</v>
      </c>
      <c r="D69" s="12">
        <v>2224916.4200000004</v>
      </c>
      <c r="E69" s="12">
        <v>2224876.3600000003</v>
      </c>
      <c r="F69" s="12">
        <v>2224800.8000000003</v>
      </c>
    </row>
    <row r="70" spans="1:6" ht="15">
      <c r="A70" s="27"/>
      <c r="B70" s="28"/>
      <c r="C70" s="13" t="s">
        <v>34</v>
      </c>
      <c r="D70" s="12">
        <v>0</v>
      </c>
      <c r="E70" s="12">
        <v>0</v>
      </c>
      <c r="F70" s="12">
        <v>0</v>
      </c>
    </row>
    <row r="71" spans="1:6" ht="15">
      <c r="A71" s="27" t="s">
        <v>36</v>
      </c>
      <c r="B71" s="28"/>
      <c r="C71" s="13" t="s">
        <v>35</v>
      </c>
      <c r="D71" s="12">
        <v>0</v>
      </c>
      <c r="E71" s="12">
        <v>0</v>
      </c>
      <c r="F71" s="12">
        <v>0</v>
      </c>
    </row>
    <row r="72" spans="1:6" ht="15">
      <c r="A72" s="27"/>
      <c r="B72" s="28"/>
      <c r="C72" s="13" t="s">
        <v>34</v>
      </c>
      <c r="D72" s="12">
        <v>0</v>
      </c>
      <c r="E72" s="12">
        <v>0</v>
      </c>
      <c r="F72" s="12">
        <v>0</v>
      </c>
    </row>
    <row r="73" spans="1:6" ht="43.5" customHeight="1">
      <c r="A73" s="16" t="s">
        <v>38</v>
      </c>
      <c r="B73" s="15"/>
      <c r="C73" s="14"/>
      <c r="D73" s="14"/>
      <c r="E73" s="14"/>
      <c r="F73" s="14"/>
    </row>
    <row r="74" spans="1:6" ht="15">
      <c r="A74" s="27" t="s">
        <v>37</v>
      </c>
      <c r="B74" s="28"/>
      <c r="C74" s="13" t="s">
        <v>35</v>
      </c>
      <c r="D74" s="12">
        <v>6606446.919999997</v>
      </c>
      <c r="E74" s="12">
        <v>6595240.7299999995</v>
      </c>
      <c r="F74" s="12">
        <v>6596728.7299999995</v>
      </c>
    </row>
    <row r="75" spans="1:6" ht="15">
      <c r="A75" s="27"/>
      <c r="B75" s="28"/>
      <c r="C75" s="13" t="s">
        <v>34</v>
      </c>
      <c r="D75" s="12">
        <v>15223871.809999999</v>
      </c>
      <c r="E75" s="12">
        <v>15091486.09</v>
      </c>
      <c r="F75" s="12">
        <v>15049559.809999999</v>
      </c>
    </row>
    <row r="76" spans="1:6" ht="15">
      <c r="A76" s="27" t="s">
        <v>36</v>
      </c>
      <c r="B76" s="28"/>
      <c r="C76" s="13" t="s">
        <v>35</v>
      </c>
      <c r="D76" s="12">
        <v>38087.04</v>
      </c>
      <c r="E76" s="12">
        <v>37251.03</v>
      </c>
      <c r="F76" s="12">
        <v>37251.03</v>
      </c>
    </row>
    <row r="77" spans="1:6" ht="15">
      <c r="A77" s="27"/>
      <c r="B77" s="28"/>
      <c r="C77" s="13" t="s">
        <v>34</v>
      </c>
      <c r="D77" s="12">
        <v>50422297.264000006</v>
      </c>
      <c r="E77" s="12">
        <v>50394764.564</v>
      </c>
      <c r="F77" s="12">
        <v>49977412.364</v>
      </c>
    </row>
    <row r="78" spans="1:6" ht="39" customHeight="1">
      <c r="A78" s="16" t="s">
        <v>15</v>
      </c>
      <c r="B78" s="15"/>
      <c r="C78" s="14"/>
      <c r="D78" s="14"/>
      <c r="E78" s="14"/>
      <c r="F78" s="14"/>
    </row>
    <row r="79" spans="1:6" ht="15">
      <c r="A79" s="27" t="s">
        <v>37</v>
      </c>
      <c r="B79" s="28"/>
      <c r="C79" s="13" t="s">
        <v>35</v>
      </c>
      <c r="D79" s="12">
        <v>6297669.936600003</v>
      </c>
      <c r="E79" s="12">
        <v>6280326.887599999</v>
      </c>
      <c r="F79" s="12">
        <v>6153014.437600003</v>
      </c>
    </row>
    <row r="80" spans="1:6" ht="15">
      <c r="A80" s="27"/>
      <c r="B80" s="28"/>
      <c r="C80" s="13" t="s">
        <v>34</v>
      </c>
      <c r="D80" s="12">
        <v>136654.08</v>
      </c>
      <c r="E80" s="12">
        <v>134454.62000000002</v>
      </c>
      <c r="F80" s="12">
        <v>136654.08</v>
      </c>
    </row>
    <row r="81" spans="1:6" ht="15">
      <c r="A81" s="27" t="s">
        <v>36</v>
      </c>
      <c r="B81" s="28"/>
      <c r="C81" s="13" t="s">
        <v>35</v>
      </c>
      <c r="D81" s="12">
        <v>189852.61599999998</v>
      </c>
      <c r="E81" s="12">
        <v>188737.936</v>
      </c>
      <c r="F81" s="12">
        <v>188737.936</v>
      </c>
    </row>
    <row r="82" spans="1:6" ht="15">
      <c r="A82" s="29"/>
      <c r="B82" s="30"/>
      <c r="C82" s="11" t="s">
        <v>34</v>
      </c>
      <c r="D82" s="10">
        <v>0</v>
      </c>
      <c r="E82" s="10">
        <v>0</v>
      </c>
      <c r="F82" s="10">
        <v>0</v>
      </c>
    </row>
    <row r="83" spans="1:6" ht="15">
      <c r="A83" s="31" t="s">
        <v>33</v>
      </c>
      <c r="B83" s="31"/>
      <c r="C83" s="9"/>
      <c r="D83" s="8">
        <f>SUM(D3:D4,D8:D9,D13:D14,D18:D19,D23:D24,D28:D29,D33:D34,D38:D39,D43:D44,D49:D50,D54:D55,D59:D60,D64:D65,D69:D70,D74:D75,D79:D80)</f>
        <v>1168251151.79</v>
      </c>
      <c r="E83" s="8">
        <f>SUM(E3:E4,E8:E9,E13:E14,E18:E19,E23:E24,E28:E29,E33:E34,E38:E39,E43:E44,E49:E50,E54:E55,E59:E60,E64:E65,E69:E70,E74:E75,E79:E80)</f>
        <v>1021817480.6700006</v>
      </c>
      <c r="F83" s="8">
        <f>SUM(F3:F4,F8:F9,F13:F14,F18:F19,F23:F24,F28:F29,F33:F34,F38:F39,F43:F44,F49:F50,F54:F55,F59:F60,F64:F65,F69:F70,F74:F75,F79:F80)</f>
        <v>1019066624.87</v>
      </c>
    </row>
    <row r="84" spans="1:6" ht="15">
      <c r="A84" s="33" t="s">
        <v>32</v>
      </c>
      <c r="B84" s="33"/>
      <c r="C84" s="7"/>
      <c r="D84" s="6">
        <f>SUM(D5:D6,D10:D11,D15:D16,D20:D21,D25:D26,D30:D31,D35:D36,D40:D41,D45:D46,D51:D52,D56:D57,D61:D62,D66:D67,D71:D72,D76:D77,D81:D82)</f>
        <v>980736791.6999999</v>
      </c>
      <c r="E84" s="6">
        <f>SUM(E5:E6,E10:E11,E15:E16,E20:E21,E25:E26,E30:E31,E35:E36,E40:E41,E45:E46,E51:E52,E56:E57,E61:E62,E66:E67,E71:E72,E76:E77,E81:E82)</f>
        <v>866212556.9499997</v>
      </c>
      <c r="F84" s="6">
        <f>SUM(F5:F6,F10:F11,F15:F16,F20:F21,F25:F26,F30:F31,F35:F36,F40:F41,F45:F46,F51:F52,F56:F57,F61:F62,F66:F67,F71:F72,F76:F77,F81:F82)</f>
        <v>704239579.65</v>
      </c>
    </row>
    <row r="85" spans="1:6" ht="15">
      <c r="A85" s="32" t="s">
        <v>31</v>
      </c>
      <c r="B85" s="32"/>
      <c r="C85" s="5"/>
      <c r="D85" s="4">
        <f>SUM(D83:D84)</f>
        <v>2148987943.49</v>
      </c>
      <c r="E85" s="4">
        <f>SUM(E83:E84)</f>
        <v>1888030037.6200004</v>
      </c>
      <c r="F85" s="4">
        <f>SUM(F83:F84)</f>
        <v>1723306204.52</v>
      </c>
    </row>
  </sheetData>
  <sheetProtection/>
  <mergeCells count="37">
    <mergeCell ref="A13:B14"/>
    <mergeCell ref="A15:B16"/>
    <mergeCell ref="A18:B19"/>
    <mergeCell ref="A20:B21"/>
    <mergeCell ref="A1:C1"/>
    <mergeCell ref="A3:B4"/>
    <mergeCell ref="A5:B6"/>
    <mergeCell ref="A8:B9"/>
    <mergeCell ref="A10:B11"/>
    <mergeCell ref="A59:B60"/>
    <mergeCell ref="A23:B24"/>
    <mergeCell ref="A25:B26"/>
    <mergeCell ref="A71:B72"/>
    <mergeCell ref="A56:B57"/>
    <mergeCell ref="A30:B31"/>
    <mergeCell ref="A33:B34"/>
    <mergeCell ref="A35:B36"/>
    <mergeCell ref="A38:B39"/>
    <mergeCell ref="A40:B41"/>
    <mergeCell ref="A43:B44"/>
    <mergeCell ref="A28:B29"/>
    <mergeCell ref="A45:B46"/>
    <mergeCell ref="A47:C47"/>
    <mergeCell ref="A49:B50"/>
    <mergeCell ref="A51:B52"/>
    <mergeCell ref="A54:B55"/>
    <mergeCell ref="A83:B83"/>
    <mergeCell ref="A85:B85"/>
    <mergeCell ref="A84:B84"/>
    <mergeCell ref="A74:B75"/>
    <mergeCell ref="A76:B77"/>
    <mergeCell ref="A79:B80"/>
    <mergeCell ref="A81:B82"/>
    <mergeCell ref="A61:B62"/>
    <mergeCell ref="A64:B65"/>
    <mergeCell ref="A66:B67"/>
    <mergeCell ref="A69:B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48.28125" style="0" customWidth="1"/>
    <col min="2" max="2" width="20.00390625" style="0" customWidth="1"/>
    <col min="3" max="3" width="13.57421875" style="0" customWidth="1"/>
    <col min="4" max="4" width="20.00390625" style="0" customWidth="1"/>
    <col min="5" max="5" width="10.28125" style="0" customWidth="1"/>
    <col min="6" max="6" width="20.00390625" style="0" customWidth="1"/>
    <col min="7" max="7" width="10.28125" style="0" customWidth="1"/>
  </cols>
  <sheetData>
    <row r="1" spans="1:7" ht="24.75" customHeight="1">
      <c r="A1" s="37" t="s">
        <v>92</v>
      </c>
      <c r="B1" s="38" t="s">
        <v>46</v>
      </c>
      <c r="C1" s="38"/>
      <c r="D1" s="38" t="s">
        <v>45</v>
      </c>
      <c r="E1" s="38"/>
      <c r="F1" s="38" t="s">
        <v>44</v>
      </c>
      <c r="G1" s="38"/>
    </row>
    <row r="2" spans="1:7" ht="17.25" customHeight="1">
      <c r="A2" s="37"/>
      <c r="B2" s="25" t="s">
        <v>91</v>
      </c>
      <c r="C2" s="25" t="s">
        <v>89</v>
      </c>
      <c r="D2" s="25" t="s">
        <v>90</v>
      </c>
      <c r="E2" s="25" t="s">
        <v>89</v>
      </c>
      <c r="F2" s="25" t="s">
        <v>90</v>
      </c>
      <c r="G2" s="25" t="s">
        <v>89</v>
      </c>
    </row>
    <row r="3" spans="1:7" ht="15">
      <c r="A3" s="24" t="s">
        <v>88</v>
      </c>
      <c r="B3" s="23">
        <v>147632675.21</v>
      </c>
      <c r="C3" s="22">
        <f aca="true" t="shared" si="0" ref="C3:C36">B3/$B$37</f>
        <v>0.06869869868615527</v>
      </c>
      <c r="D3" s="23">
        <v>125749987.34</v>
      </c>
      <c r="E3" s="22">
        <f aca="true" t="shared" si="1" ref="E3:E36">D3/$D$37</f>
        <v>0.06660380652551326</v>
      </c>
      <c r="F3" s="23">
        <v>112399004.85</v>
      </c>
      <c r="G3" s="22">
        <f aca="true" t="shared" si="2" ref="G3:G36">F3/$F$37</f>
        <v>0.06522288642331381</v>
      </c>
    </row>
    <row r="4" spans="1:7" ht="22.5">
      <c r="A4" s="24" t="s">
        <v>87</v>
      </c>
      <c r="B4" s="23">
        <v>0</v>
      </c>
      <c r="C4" s="22">
        <f t="shared" si="0"/>
        <v>0</v>
      </c>
      <c r="D4" s="23">
        <v>0</v>
      </c>
      <c r="E4" s="22">
        <f t="shared" si="1"/>
        <v>0</v>
      </c>
      <c r="F4" s="23">
        <v>0</v>
      </c>
      <c r="G4" s="22">
        <f t="shared" si="2"/>
        <v>0</v>
      </c>
    </row>
    <row r="5" spans="1:7" ht="15">
      <c r="A5" s="24" t="s">
        <v>86</v>
      </c>
      <c r="B5" s="23">
        <v>0</v>
      </c>
      <c r="C5" s="22">
        <f t="shared" si="0"/>
        <v>0</v>
      </c>
      <c r="D5" s="23">
        <v>0</v>
      </c>
      <c r="E5" s="22">
        <f t="shared" si="1"/>
        <v>0</v>
      </c>
      <c r="F5" s="23">
        <v>0</v>
      </c>
      <c r="G5" s="22">
        <f t="shared" si="2"/>
        <v>0</v>
      </c>
    </row>
    <row r="6" spans="1:7" ht="22.5">
      <c r="A6" s="24" t="s">
        <v>85</v>
      </c>
      <c r="B6" s="23">
        <v>10462</v>
      </c>
      <c r="C6" s="22">
        <f t="shared" si="0"/>
        <v>4.868338155033806E-06</v>
      </c>
      <c r="D6" s="23">
        <v>10462</v>
      </c>
      <c r="E6" s="22">
        <f t="shared" si="1"/>
        <v>5.541225399776011E-06</v>
      </c>
      <c r="F6" s="23">
        <v>10462</v>
      </c>
      <c r="G6" s="22">
        <f t="shared" si="2"/>
        <v>6.070888605031178E-06</v>
      </c>
    </row>
    <row r="7" spans="1:7" ht="15">
      <c r="A7" s="24" t="s">
        <v>84</v>
      </c>
      <c r="B7" s="23">
        <v>84063.25</v>
      </c>
      <c r="C7" s="22">
        <f t="shared" si="0"/>
        <v>3.911759963784607E-05</v>
      </c>
      <c r="D7" s="23">
        <v>82725.75</v>
      </c>
      <c r="E7" s="22">
        <f t="shared" si="1"/>
        <v>4.3815907772464186E-05</v>
      </c>
      <c r="F7" s="23">
        <v>84063.25</v>
      </c>
      <c r="G7" s="22">
        <f t="shared" si="2"/>
        <v>4.878021664374758E-05</v>
      </c>
    </row>
    <row r="8" spans="1:7" ht="15">
      <c r="A8" s="24" t="s">
        <v>83</v>
      </c>
      <c r="B8" s="23">
        <v>800000</v>
      </c>
      <c r="C8" s="22">
        <f t="shared" si="0"/>
        <v>0.0003722682588441067</v>
      </c>
      <c r="D8" s="23">
        <v>666085</v>
      </c>
      <c r="E8" s="22">
        <f t="shared" si="1"/>
        <v>0.00035279364561363065</v>
      </c>
      <c r="F8" s="23">
        <v>478437</v>
      </c>
      <c r="G8" s="22">
        <f t="shared" si="2"/>
        <v>0.0002776273878345729</v>
      </c>
    </row>
    <row r="9" spans="1:7" ht="15">
      <c r="A9" s="24" t="s">
        <v>82</v>
      </c>
      <c r="B9" s="23">
        <v>0</v>
      </c>
      <c r="C9" s="22">
        <f t="shared" si="0"/>
        <v>0</v>
      </c>
      <c r="D9" s="23">
        <v>0</v>
      </c>
      <c r="E9" s="22">
        <f t="shared" si="1"/>
        <v>0</v>
      </c>
      <c r="F9" s="23">
        <v>0</v>
      </c>
      <c r="G9" s="22">
        <f t="shared" si="2"/>
        <v>0</v>
      </c>
    </row>
    <row r="10" spans="1:7" ht="15">
      <c r="A10" s="24" t="s">
        <v>81</v>
      </c>
      <c r="B10" s="23">
        <v>925982.24</v>
      </c>
      <c r="C10" s="22">
        <f t="shared" si="0"/>
        <v>0.0004308922452567072</v>
      </c>
      <c r="D10" s="23">
        <v>1129621.56</v>
      </c>
      <c r="E10" s="22">
        <f t="shared" si="1"/>
        <v>0.0005983069853189257</v>
      </c>
      <c r="F10" s="23">
        <v>925982.24</v>
      </c>
      <c r="G10" s="22">
        <f t="shared" si="2"/>
        <v>0.0005373289074055864</v>
      </c>
    </row>
    <row r="11" spans="1:7" ht="15">
      <c r="A11" s="24" t="s">
        <v>80</v>
      </c>
      <c r="B11" s="23">
        <v>0</v>
      </c>
      <c r="C11" s="22">
        <f t="shared" si="0"/>
        <v>0</v>
      </c>
      <c r="D11" s="23">
        <v>0</v>
      </c>
      <c r="E11" s="22">
        <f t="shared" si="1"/>
        <v>0</v>
      </c>
      <c r="F11" s="23">
        <v>0</v>
      </c>
      <c r="G11" s="22">
        <f t="shared" si="2"/>
        <v>0</v>
      </c>
    </row>
    <row r="12" spans="1:7" ht="15">
      <c r="A12" s="24" t="s">
        <v>79</v>
      </c>
      <c r="B12" s="23">
        <v>102540000</v>
      </c>
      <c r="C12" s="22">
        <f t="shared" si="0"/>
        <v>0.04771548407734338</v>
      </c>
      <c r="D12" s="23">
        <v>293540000</v>
      </c>
      <c r="E12" s="22">
        <f t="shared" si="1"/>
        <v>0.1554742213582728</v>
      </c>
      <c r="F12" s="23">
        <v>243540000</v>
      </c>
      <c r="G12" s="22">
        <f t="shared" si="2"/>
        <v>0.14132137362543426</v>
      </c>
    </row>
    <row r="13" spans="1:7" ht="15">
      <c r="A13" s="24" t="s">
        <v>78</v>
      </c>
      <c r="B13" s="23">
        <v>47875294</v>
      </c>
      <c r="C13" s="22">
        <f t="shared" si="0"/>
        <v>0.022278065423787137</v>
      </c>
      <c r="D13" s="23">
        <v>47671485.199999996</v>
      </c>
      <c r="E13" s="22">
        <f t="shared" si="1"/>
        <v>0.02524932561988971</v>
      </c>
      <c r="F13" s="23">
        <v>47553953.199999996</v>
      </c>
      <c r="G13" s="22">
        <f t="shared" si="2"/>
        <v>0.027594604531262275</v>
      </c>
    </row>
    <row r="14" spans="1:7" ht="15">
      <c r="A14" s="24" t="s">
        <v>77</v>
      </c>
      <c r="B14" s="23">
        <v>0</v>
      </c>
      <c r="C14" s="22">
        <f t="shared" si="0"/>
        <v>0</v>
      </c>
      <c r="D14" s="23">
        <v>0</v>
      </c>
      <c r="E14" s="22">
        <f t="shared" si="1"/>
        <v>0</v>
      </c>
      <c r="F14" s="23">
        <v>0</v>
      </c>
      <c r="G14" s="22">
        <f t="shared" si="2"/>
        <v>0</v>
      </c>
    </row>
    <row r="15" spans="1:7" ht="15">
      <c r="A15" s="24" t="s">
        <v>76</v>
      </c>
      <c r="B15" s="23">
        <v>0</v>
      </c>
      <c r="C15" s="22">
        <f t="shared" si="0"/>
        <v>0</v>
      </c>
      <c r="D15" s="23">
        <v>0</v>
      </c>
      <c r="E15" s="22">
        <f t="shared" si="1"/>
        <v>0</v>
      </c>
      <c r="F15" s="23">
        <v>0</v>
      </c>
      <c r="G15" s="22">
        <f t="shared" si="2"/>
        <v>0</v>
      </c>
    </row>
    <row r="16" spans="1:7" ht="15">
      <c r="A16" s="24" t="s">
        <v>0</v>
      </c>
      <c r="B16" s="23">
        <v>0</v>
      </c>
      <c r="C16" s="22">
        <f t="shared" si="0"/>
        <v>0</v>
      </c>
      <c r="D16" s="23">
        <v>0</v>
      </c>
      <c r="E16" s="22">
        <f t="shared" si="1"/>
        <v>0</v>
      </c>
      <c r="F16" s="23">
        <v>0</v>
      </c>
      <c r="G16" s="22">
        <f t="shared" si="2"/>
        <v>0</v>
      </c>
    </row>
    <row r="17" spans="1:7" ht="15">
      <c r="A17" s="24" t="s">
        <v>75</v>
      </c>
      <c r="B17" s="23">
        <v>0</v>
      </c>
      <c r="C17" s="22">
        <f t="shared" si="0"/>
        <v>0</v>
      </c>
      <c r="D17" s="23">
        <v>0</v>
      </c>
      <c r="E17" s="22">
        <f t="shared" si="1"/>
        <v>0</v>
      </c>
      <c r="F17" s="23">
        <v>0</v>
      </c>
      <c r="G17" s="22">
        <f t="shared" si="2"/>
        <v>0</v>
      </c>
    </row>
    <row r="18" spans="1:7" ht="15">
      <c r="A18" s="24" t="s">
        <v>74</v>
      </c>
      <c r="B18" s="23">
        <v>191923948</v>
      </c>
      <c r="C18" s="22">
        <f t="shared" si="0"/>
        <v>0.0893089924405586</v>
      </c>
      <c r="D18" s="23">
        <v>80130333</v>
      </c>
      <c r="E18" s="22">
        <f t="shared" si="1"/>
        <v>0.04244123843549129</v>
      </c>
      <c r="F18" s="23">
        <v>28064126</v>
      </c>
      <c r="G18" s="22">
        <f t="shared" si="2"/>
        <v>0.016285049010089776</v>
      </c>
    </row>
    <row r="19" spans="1:7" ht="15">
      <c r="A19" s="24" t="s">
        <v>73</v>
      </c>
      <c r="B19" s="23">
        <v>0</v>
      </c>
      <c r="C19" s="22">
        <f t="shared" si="0"/>
        <v>0</v>
      </c>
      <c r="D19" s="23">
        <v>0</v>
      </c>
      <c r="E19" s="22">
        <f t="shared" si="1"/>
        <v>0</v>
      </c>
      <c r="F19" s="23">
        <v>0</v>
      </c>
      <c r="G19" s="22">
        <f t="shared" si="2"/>
        <v>0</v>
      </c>
    </row>
    <row r="20" spans="1:7" ht="15">
      <c r="A20" s="24" t="s">
        <v>72</v>
      </c>
      <c r="B20" s="23">
        <v>0</v>
      </c>
      <c r="C20" s="22">
        <f t="shared" si="0"/>
        <v>0</v>
      </c>
      <c r="D20" s="23">
        <v>0</v>
      </c>
      <c r="E20" s="22">
        <f t="shared" si="1"/>
        <v>0</v>
      </c>
      <c r="F20" s="23">
        <v>0</v>
      </c>
      <c r="G20" s="22">
        <f t="shared" si="2"/>
        <v>0</v>
      </c>
    </row>
    <row r="21" spans="1:7" ht="15">
      <c r="A21" s="24" t="s">
        <v>71</v>
      </c>
      <c r="B21" s="23">
        <v>10679619</v>
      </c>
      <c r="C21" s="22">
        <f t="shared" si="0"/>
        <v>0.00496960396281055</v>
      </c>
      <c r="D21" s="23">
        <v>4885057</v>
      </c>
      <c r="E21" s="22">
        <f t="shared" si="1"/>
        <v>0.002587383093839954</v>
      </c>
      <c r="F21" s="23">
        <v>4904914</v>
      </c>
      <c r="G21" s="22">
        <f t="shared" si="2"/>
        <v>0.002846223141966918</v>
      </c>
    </row>
    <row r="22" spans="1:7" ht="15">
      <c r="A22" s="24" t="s">
        <v>70</v>
      </c>
      <c r="B22" s="23">
        <v>184740770.38999987</v>
      </c>
      <c r="C22" s="22">
        <f t="shared" si="0"/>
        <v>0.0859664061632552</v>
      </c>
      <c r="D22" s="23">
        <v>178069119.93999994</v>
      </c>
      <c r="E22" s="22">
        <f t="shared" si="1"/>
        <v>0.09431477062963951</v>
      </c>
      <c r="F22" s="23">
        <v>177255864.78999996</v>
      </c>
      <c r="G22" s="22">
        <f t="shared" si="2"/>
        <v>0.10285802042903441</v>
      </c>
    </row>
    <row r="23" spans="1:7" ht="22.5">
      <c r="A23" s="24" t="s">
        <v>69</v>
      </c>
      <c r="B23" s="23">
        <v>0</v>
      </c>
      <c r="C23" s="22">
        <f t="shared" si="0"/>
        <v>0</v>
      </c>
      <c r="D23" s="23">
        <v>0</v>
      </c>
      <c r="E23" s="22">
        <f t="shared" si="1"/>
        <v>0</v>
      </c>
      <c r="F23" s="23">
        <v>0</v>
      </c>
      <c r="G23" s="22">
        <f t="shared" si="2"/>
        <v>0</v>
      </c>
    </row>
    <row r="24" spans="1:7" ht="22.5">
      <c r="A24" s="24" t="s">
        <v>68</v>
      </c>
      <c r="B24" s="23">
        <v>0</v>
      </c>
      <c r="C24" s="22">
        <f t="shared" si="0"/>
        <v>0</v>
      </c>
      <c r="D24" s="23">
        <v>0</v>
      </c>
      <c r="E24" s="22">
        <f t="shared" si="1"/>
        <v>0</v>
      </c>
      <c r="F24" s="23">
        <v>0</v>
      </c>
      <c r="G24" s="22">
        <f t="shared" si="2"/>
        <v>0</v>
      </c>
    </row>
    <row r="25" spans="1:7" ht="15">
      <c r="A25" s="24" t="s">
        <v>67</v>
      </c>
      <c r="B25" s="23">
        <v>0</v>
      </c>
      <c r="C25" s="22">
        <f t="shared" si="0"/>
        <v>0</v>
      </c>
      <c r="D25" s="23">
        <v>0</v>
      </c>
      <c r="E25" s="22">
        <f t="shared" si="1"/>
        <v>0</v>
      </c>
      <c r="F25" s="23">
        <v>0</v>
      </c>
      <c r="G25" s="22">
        <f t="shared" si="2"/>
        <v>0</v>
      </c>
    </row>
    <row r="26" spans="1:7" ht="15">
      <c r="A26" s="24" t="s">
        <v>66</v>
      </c>
      <c r="B26" s="23">
        <v>38150000</v>
      </c>
      <c r="C26" s="22">
        <f t="shared" si="0"/>
        <v>0.01775254259362834</v>
      </c>
      <c r="D26" s="23">
        <v>38150000</v>
      </c>
      <c r="E26" s="22">
        <f t="shared" si="1"/>
        <v>0.020206246320154348</v>
      </c>
      <c r="F26" s="23">
        <v>38150000</v>
      </c>
      <c r="G26" s="22">
        <f t="shared" si="2"/>
        <v>0.022137679246983316</v>
      </c>
    </row>
    <row r="27" spans="1:7" ht="15">
      <c r="A27" s="24" t="s">
        <v>65</v>
      </c>
      <c r="B27" s="23">
        <v>0</v>
      </c>
      <c r="C27" s="22">
        <f t="shared" si="0"/>
        <v>0</v>
      </c>
      <c r="D27" s="23">
        <v>0</v>
      </c>
      <c r="E27" s="22">
        <f t="shared" si="1"/>
        <v>0</v>
      </c>
      <c r="F27" s="23">
        <v>0</v>
      </c>
      <c r="G27" s="22">
        <f t="shared" si="2"/>
        <v>0</v>
      </c>
    </row>
    <row r="28" spans="1:7" ht="15">
      <c r="A28" s="24" t="s">
        <v>64</v>
      </c>
      <c r="B28" s="23">
        <v>182667728</v>
      </c>
      <c r="C28" s="22">
        <f t="shared" si="0"/>
        <v>0.0850017463119611</v>
      </c>
      <c r="D28" s="23">
        <v>150000</v>
      </c>
      <c r="E28" s="22">
        <f t="shared" si="1"/>
        <v>7.944788854582313E-05</v>
      </c>
      <c r="F28" s="23">
        <v>150000</v>
      </c>
      <c r="G28" s="22">
        <f t="shared" si="2"/>
        <v>8.704198917555694E-05</v>
      </c>
    </row>
    <row r="29" spans="1:7" ht="15">
      <c r="A29" s="24" t="s">
        <v>63</v>
      </c>
      <c r="B29" s="23">
        <v>86914891.41</v>
      </c>
      <c r="C29" s="22">
        <f t="shared" si="0"/>
        <v>0.040444569116031635</v>
      </c>
      <c r="D29" s="23">
        <v>86365414.41</v>
      </c>
      <c r="E29" s="22">
        <f t="shared" si="1"/>
        <v>0.04574366545506338</v>
      </c>
      <c r="F29" s="23">
        <v>86197522.41</v>
      </c>
      <c r="G29" s="22">
        <f t="shared" si="2"/>
        <v>0.05001869208380698</v>
      </c>
    </row>
    <row r="30" spans="1:7" ht="15">
      <c r="A30" s="24" t="s">
        <v>62</v>
      </c>
      <c r="B30" s="23">
        <v>25489872.68</v>
      </c>
      <c r="C30" s="22">
        <f t="shared" si="0"/>
        <v>0.011861338150926956</v>
      </c>
      <c r="D30" s="23">
        <v>25142610.370000005</v>
      </c>
      <c r="E30" s="22">
        <f t="shared" si="1"/>
        <v>0.013316848709512115</v>
      </c>
      <c r="F30" s="23">
        <v>25182612.759999998</v>
      </c>
      <c r="G30" s="22">
        <f t="shared" si="2"/>
        <v>0.01461296471512108</v>
      </c>
    </row>
    <row r="31" spans="1:7" ht="15">
      <c r="A31" s="24" t="s">
        <v>61</v>
      </c>
      <c r="B31" s="23">
        <v>179399509.50000006</v>
      </c>
      <c r="C31" s="22">
        <f t="shared" si="0"/>
        <v>0.08348092879881476</v>
      </c>
      <c r="D31" s="23">
        <v>180885731.19999996</v>
      </c>
      <c r="E31" s="22">
        <f t="shared" si="1"/>
        <v>0.09580659607938212</v>
      </c>
      <c r="F31" s="23">
        <v>180849630.60000002</v>
      </c>
      <c r="G31" s="22">
        <f t="shared" si="2"/>
        <v>0.1049434105939245</v>
      </c>
    </row>
    <row r="32" spans="1:7" ht="15">
      <c r="A32" s="24" t="s">
        <v>60</v>
      </c>
      <c r="B32" s="23">
        <v>0</v>
      </c>
      <c r="C32" s="22">
        <f t="shared" si="0"/>
        <v>0</v>
      </c>
      <c r="D32" s="23">
        <v>0</v>
      </c>
      <c r="E32" s="22">
        <f t="shared" si="1"/>
        <v>0</v>
      </c>
      <c r="F32" s="23">
        <v>0</v>
      </c>
      <c r="G32" s="22">
        <f t="shared" si="2"/>
        <v>0</v>
      </c>
    </row>
    <row r="33" spans="1:7" ht="15">
      <c r="A33" s="24" t="s">
        <v>59</v>
      </c>
      <c r="B33" s="23">
        <v>943173583.5600004</v>
      </c>
      <c r="C33" s="22">
        <f t="shared" si="0"/>
        <v>0.43889198467454743</v>
      </c>
      <c r="D33" s="23">
        <v>819435655.1000001</v>
      </c>
      <c r="E33" s="22">
        <f t="shared" si="1"/>
        <v>0.43401621731238915</v>
      </c>
      <c r="F33" s="23">
        <v>771580087.1700006</v>
      </c>
      <c r="G33" s="22">
        <f t="shared" si="2"/>
        <v>0.4477324373035098</v>
      </c>
    </row>
    <row r="34" spans="1:7" ht="15">
      <c r="A34" s="24" t="s">
        <v>58</v>
      </c>
      <c r="B34" s="23">
        <v>0</v>
      </c>
      <c r="C34" s="22">
        <f t="shared" si="0"/>
        <v>0</v>
      </c>
      <c r="D34" s="23">
        <v>0</v>
      </c>
      <c r="E34" s="22">
        <f t="shared" si="1"/>
        <v>0</v>
      </c>
      <c r="F34" s="23">
        <v>0</v>
      </c>
      <c r="G34" s="22">
        <f t="shared" si="2"/>
        <v>0</v>
      </c>
    </row>
    <row r="35" spans="1:7" ht="15">
      <c r="A35" s="24" t="s">
        <v>57</v>
      </c>
      <c r="B35" s="23">
        <v>929544.25</v>
      </c>
      <c r="C35" s="22">
        <f t="shared" si="0"/>
        <v>0.0004325497743325638</v>
      </c>
      <c r="D35" s="23">
        <v>915749.75</v>
      </c>
      <c r="E35" s="22">
        <f t="shared" si="1"/>
        <v>0.0004850292271591026</v>
      </c>
      <c r="F35" s="23">
        <v>929544.25</v>
      </c>
      <c r="G35" s="22">
        <f t="shared" si="2"/>
        <v>0.0005393958703113414</v>
      </c>
    </row>
    <row r="36" spans="1:7" ht="15">
      <c r="A36" s="24" t="s">
        <v>56</v>
      </c>
      <c r="B36" s="23">
        <v>5050000</v>
      </c>
      <c r="C36" s="22">
        <f t="shared" si="0"/>
        <v>0.0023499433839534235</v>
      </c>
      <c r="D36" s="23">
        <v>5050000</v>
      </c>
      <c r="E36" s="22">
        <f t="shared" si="1"/>
        <v>0.002674745581042712</v>
      </c>
      <c r="F36" s="23">
        <v>5050000</v>
      </c>
      <c r="G36" s="22">
        <f t="shared" si="2"/>
        <v>0.002930413635577084</v>
      </c>
    </row>
    <row r="37" spans="1:7" ht="15">
      <c r="A37" s="21" t="s">
        <v>14</v>
      </c>
      <c r="B37" s="20">
        <f>SUM(B3:B36)</f>
        <v>2148987943.4900002</v>
      </c>
      <c r="C37" s="20"/>
      <c r="D37" s="20">
        <f>SUM(D3:D36)</f>
        <v>1888030037.62</v>
      </c>
      <c r="E37" s="20"/>
      <c r="F37" s="20">
        <f>SUM(F3:F36)</f>
        <v>1723306204.5200005</v>
      </c>
      <c r="G37" s="19"/>
    </row>
  </sheetData>
  <sheetProtection/>
  <mergeCells count="4">
    <mergeCell ref="A1:A2"/>
    <mergeCell ref="B1:C1"/>
    <mergeCell ref="D1:E1"/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Fagiani</dc:creator>
  <cp:keywords/>
  <dc:description/>
  <cp:lastModifiedBy>Paolo Miceli</cp:lastModifiedBy>
  <dcterms:created xsi:type="dcterms:W3CDTF">2016-12-19T15:37:59Z</dcterms:created>
  <dcterms:modified xsi:type="dcterms:W3CDTF">2016-12-20T14:50:56Z</dcterms:modified>
  <cp:category/>
  <cp:version/>
  <cp:contentType/>
  <cp:contentStatus/>
</cp:coreProperties>
</file>