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R:\TrimestraliDiCassa\2021\31-03-2021\PUBBLICAZIONE\Nuova cartella\"/>
    </mc:Choice>
  </mc:AlternateContent>
  <bookViews>
    <workbookView xWindow="0" yWindow="0" windowWidth="28800" windowHeight="12000" tabRatio="914" firstSheet="1" activeTab="9"/>
  </bookViews>
  <sheets>
    <sheet name="TABELLA 1.1-1" sheetId="6" r:id="rId1"/>
    <sheet name="TABELLA 1.1-2" sheetId="4" r:id="rId2"/>
    <sheet name="TABELLA 1.1-3" sheetId="5" r:id="rId3"/>
    <sheet name="TABELLA 1.2-1 " sheetId="11" r:id="rId4"/>
    <sheet name="TABELLA 1.2-2" sheetId="12" r:id="rId5"/>
    <sheet name="TABELLA 2.1-1" sheetId="1" r:id="rId6"/>
    <sheet name="TABELLA 2.2-1" sheetId="2" r:id="rId7"/>
    <sheet name="TABELLA 2.3-1" sheetId="3" r:id="rId8"/>
    <sheet name="TABELLA Al 1-1" sheetId="7" r:id="rId9"/>
    <sheet name="TABELLA Al 1-2" sheetId="8" r:id="rId10"/>
    <sheet name="TABELLA Al 1-3" sheetId="9" r:id="rId11"/>
  </sheets>
  <definedNames>
    <definedName name="_Toc14075569" localSheetId="3">'TABELLA 1.2-1 '!$B$1</definedName>
    <definedName name="_Toc14075570" localSheetId="4">'TABELLA 1.2-2'!$B$1</definedName>
    <definedName name="_Toc516071786" localSheetId="9">'TABELLA Al 1-2'!$B$2</definedName>
    <definedName name="_Toc516071787" localSheetId="10">'TABELLA Al 1-3'!$B$2</definedName>
    <definedName name="_xlnm.Print_Area" localSheetId="0">'TABELLA 1.1-1'!#REF!</definedName>
    <definedName name="_xlnm.Print_Area" localSheetId="1">'TABELLA 1.1-2'!#REF!</definedName>
    <definedName name="_xlnm.Print_Area" localSheetId="2">'TABELLA 1.1-3'!#REF!</definedName>
    <definedName name="_xlnm.Print_Area" localSheetId="5">'TABELLA 2.1-1'!#REF!</definedName>
    <definedName name="_xlnm.Print_Area" localSheetId="6">'TABELLA 2.2-1'!#REF!</definedName>
    <definedName name="_xlnm.Print_Area" localSheetId="7">'TABELLA 2.3-1'!#REF!</definedName>
    <definedName name="EV__LASTREFTIME__" localSheetId="2" hidden="1">40987.6887152778</definedName>
    <definedName name="EV__LASTREFTIME__" hidden="1">40987.6890972222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1" l="1"/>
  <c r="H26" i="5" l="1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<sst xmlns="http://schemas.openxmlformats.org/spreadsheetml/2006/main" count="589" uniqueCount="124">
  <si>
    <t>Incassi correnti</t>
  </si>
  <si>
    <t>Tributari</t>
  </si>
  <si>
    <t>Contributi sociali</t>
  </si>
  <si>
    <t>Trasferimenti da altri soggetti</t>
  </si>
  <si>
    <t>Altri incassi correnti</t>
  </si>
  <si>
    <t>Incassi in conto capitale</t>
  </si>
  <si>
    <t>Altri incassi in conto capitale</t>
  </si>
  <si>
    <t>Incassi partite finanziarie</t>
  </si>
  <si>
    <t>Incassi finali</t>
  </si>
  <si>
    <t>Pagamenti correnti</t>
  </si>
  <si>
    <t>Personale in servizio</t>
  </si>
  <si>
    <t>Acquisto di beni e servizi</t>
  </si>
  <si>
    <t>Interessi passivi</t>
  </si>
  <si>
    <t>Altri pagamenti correnti</t>
  </si>
  <si>
    <t>Pagamenti in conto capitale</t>
  </si>
  <si>
    <t>Investimenti fissi lordi</t>
  </si>
  <si>
    <t>Altri pagamenti in conto capitale</t>
  </si>
  <si>
    <t>Pagamenti finali</t>
  </si>
  <si>
    <t>Saldo di parte corrente</t>
  </si>
  <si>
    <t>Saldo primario</t>
  </si>
  <si>
    <t>Pagamenti partite finanziarie</t>
  </si>
  <si>
    <t>Trasferimenti ad altri soggetti</t>
  </si>
  <si>
    <t>Variazioni assolute</t>
  </si>
  <si>
    <t>Variazioni percentuali</t>
  </si>
  <si>
    <t xml:space="preserve"> da Famiglie</t>
  </si>
  <si>
    <t xml:space="preserve"> da Imprese</t>
  </si>
  <si>
    <t xml:space="preserve"> da Estero</t>
  </si>
  <si>
    <t xml:space="preserve">Incassi partite finanziarie </t>
  </si>
  <si>
    <t xml:space="preserve"> a Famiglie</t>
  </si>
  <si>
    <t xml:space="preserve"> a Imprese</t>
  </si>
  <si>
    <t xml:space="preserve"> a Estero</t>
  </si>
  <si>
    <t>Settore Statale</t>
  </si>
  <si>
    <t>Enti di Previdenza</t>
  </si>
  <si>
    <t>Regioni</t>
  </si>
  <si>
    <t>Sanità</t>
  </si>
  <si>
    <t>Altri Enti Pubblici Consolidati</t>
  </si>
  <si>
    <t>Enti Pubblici non Consolidati</t>
  </si>
  <si>
    <t>Partite duplicative</t>
  </si>
  <si>
    <t>Settore Pubblico</t>
  </si>
  <si>
    <t>Imposte dirette</t>
  </si>
  <si>
    <t>Imposte indirette</t>
  </si>
  <si>
    <t>Risorse Proprie UE</t>
  </si>
  <si>
    <t>Vendita di beni e servizi</t>
  </si>
  <si>
    <t>Redditi da capitale</t>
  </si>
  <si>
    <t>Trasferimenti correnti totali</t>
  </si>
  <si>
    <t>da Settore Statale (1)</t>
  </si>
  <si>
    <t>da Enti di Previdenza</t>
  </si>
  <si>
    <t>da Regioni</t>
  </si>
  <si>
    <t>da Sanità</t>
  </si>
  <si>
    <t>da Altri Enti Pub. Consolidati</t>
  </si>
  <si>
    <t>da Enti Pub. non Consolidati</t>
  </si>
  <si>
    <t>da Famiglie</t>
  </si>
  <si>
    <t>da Imprese</t>
  </si>
  <si>
    <t>da Estero</t>
  </si>
  <si>
    <t>Trasferimenti in conto capitale totali</t>
  </si>
  <si>
    <t>da Settore Statale</t>
  </si>
  <si>
    <t>da Famiglie, Imprese, Estero</t>
  </si>
  <si>
    <t>Ammortamenti</t>
  </si>
  <si>
    <t>Personale</t>
  </si>
  <si>
    <t>a Settore Statale</t>
  </si>
  <si>
    <t>a Enti di Previdenza</t>
  </si>
  <si>
    <t>a Regioni</t>
  </si>
  <si>
    <t>a Sanità</t>
  </si>
  <si>
    <t>a Comuni e Province</t>
  </si>
  <si>
    <t>ad Altri Enti Pub. Consolidati</t>
  </si>
  <si>
    <t>ad Enti Pub. non Consolidati</t>
  </si>
  <si>
    <t>a Famiglie</t>
  </si>
  <si>
    <t>a Imprese</t>
  </si>
  <si>
    <t>a Estero</t>
  </si>
  <si>
    <t>Interessi</t>
  </si>
  <si>
    <t>Altre pagamenti correnti</t>
  </si>
  <si>
    <t>Costituzione capitali fissi</t>
  </si>
  <si>
    <t xml:space="preserve">ad Altri Enti Pub. Consolidati </t>
  </si>
  <si>
    <t xml:space="preserve">a Famiglie </t>
  </si>
  <si>
    <t xml:space="preserve">a Imprese </t>
  </si>
  <si>
    <t>Variazioni in</t>
  </si>
  <si>
    <t>% di PIL</t>
  </si>
  <si>
    <t>Consuntivo</t>
  </si>
  <si>
    <t>Realizzazione (%)</t>
  </si>
  <si>
    <t>Trasferimenti ad Altri soggetti</t>
  </si>
  <si>
    <t>PIL (1)</t>
  </si>
  <si>
    <t>Saldo</t>
  </si>
  <si>
    <t>Gennaio - Marzo</t>
  </si>
  <si>
    <t>Risultati in % di PIL</t>
  </si>
  <si>
    <t>Trasferimenti da Amministrazioni pubbliche</t>
  </si>
  <si>
    <t>Trasferimenti a Amministrazioni pubbliche</t>
  </si>
  <si>
    <t>Trasferimenti ad Amministrazioni pubbliche</t>
  </si>
  <si>
    <t>Incassi totali</t>
  </si>
  <si>
    <t>Pagamenti totali</t>
  </si>
  <si>
    <t>1° trimestre</t>
  </si>
  <si>
    <t>2° trimestre</t>
  </si>
  <si>
    <t>3° trimestre</t>
  </si>
  <si>
    <t>4° trimestre</t>
  </si>
  <si>
    <t>Tabella 1.1-1  – Settore pubblico: conto consolidato di cassa al 31 marzo - risultati in milioni di euro.</t>
  </si>
  <si>
    <t>Tabella 1.1-2  – Settore pubblico: conto consolidato di cassa al 31 marzo - risultati in percentuale del PIL.</t>
  </si>
  <si>
    <t>Tabella 1.1-3  – Settore pubblico: conto consolidato di cassa al 31 marzo - percentuale di realizzazione rispetto al dato annuale.</t>
  </si>
  <si>
    <t>Gennaio-Marzo</t>
  </si>
  <si>
    <t>Previsione (1)</t>
  </si>
  <si>
    <t>Tabella 2.1-1 – Amministrazioni centrali: conto consolidato di cassa al 31 marzo – risultati in milioni di euro.</t>
  </si>
  <si>
    <t>Tabella 2.2-1  – Amministrazioni locali: conto consolidato di cassa al 31 marzo – risultati in milioni di euro.</t>
  </si>
  <si>
    <t xml:space="preserve">Tabella 2.3-1  – Enti Previdenziali: conto consolidato di cassa al 31 marzo – risultati in milioni di euro.
</t>
  </si>
  <si>
    <t>Enti locali</t>
  </si>
  <si>
    <t>da Enti locali</t>
  </si>
  <si>
    <t>a Enti locali</t>
  </si>
  <si>
    <t>2020-2019</t>
  </si>
  <si>
    <t>2020/2019</t>
  </si>
  <si>
    <t>-</t>
  </si>
  <si>
    <t>2021-2020</t>
  </si>
  <si>
    <t>2021/2020</t>
  </si>
  <si>
    <t>(1) Previsione tendenziale del conto del Settore pubblico pubblicata nella TABELLA IV.2-1 del Documento di Economia e Finanza 2021 – Sezione II.</t>
  </si>
  <si>
    <t>Tabella 1.2-1  – Settore pubblico: serie dei saldi di cassa trimestrali 2017-2021 - dati dei singoli trimestri in milioni di euro.</t>
  </si>
  <si>
    <t>Tabella 1.2-2  – Settore pubblico: serie dei saldi di cassa trimestrali 2017-2021: dati cumulati in milioni di euro.</t>
  </si>
  <si>
    <t>(1) Le Regioni ricevono trasferimenti correnti dal settore statale pari a 25.678 milioni, di cui 20.843 milioni relativi a compartecipazioni e devoluzioni dei tributi erariali.</t>
  </si>
  <si>
    <t>(1) Le Regioni ricevono trasferimenti correnti dal settore statale pari a 22.129 milioni, di cui 18.788 milioni relativi a compartecipazioni e devoluzioni dei tributi erariali.</t>
  </si>
  <si>
    <t>(1) Le Regioni ricevono trasferimenti correnti dal settore statale pari a 24.088 milioni, di cui 19.237 milioni relativi a compartecipazioni e devoluzioni dei tributi erariali.</t>
  </si>
  <si>
    <t>(2) Consolidato con i flussi finanziari della Presidenza del Consiglio dei Ministri, della Corte dei conti, del Consiglio di Stato, dei Tribunali amministrativi regionali (TAR) e delle Agenzie fiscali.</t>
  </si>
  <si>
    <t>Settore Statale (2)</t>
  </si>
  <si>
    <t>Tabella Al 1-1  – Settore pubblico: quadro di costruzione gennaio – marzo 2019 (1/2).</t>
  </si>
  <si>
    <t>Tabella Al 1-1 – (segue) Settore pubblico: quadro di costruzione gennaio – marzo 2019 (2/2).</t>
  </si>
  <si>
    <t>Tabella Al 1-2  – Settore pubblico: quadro di costruzione gennaio –  marzo 2020 (1/2)</t>
  </si>
  <si>
    <t>Tabella Al 1-2 – (segue) Settore pubblico: quadro di costruzione gennaio – marzo 2020 (2/2)</t>
  </si>
  <si>
    <t>Tabella Al 1-3  – Settore pubblico: quadro di costruzione gennaio – marzo 2021 (1\2)</t>
  </si>
  <si>
    <t>Tabella Al 1-3 – (segue) Settore pubblico: quadro di costruzione gennaio – marzo 2021 (2/2)</t>
  </si>
  <si>
    <t>(1) Fonte ISTAT: Conti economici trimestrali - 1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</si>
</sst>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color theme="1"/>
      <name val="Arial"/>
      <family val="2"/>
    </font>
    <font>
      <b/>
      <sz val="8"/>
      <color rgb="FF000000"/>
      <name val="Frutiger LT 45 Light"/>
      <family val="2"/>
    </font>
    <font>
      <sz val="8"/>
      <color rgb="FF000000"/>
      <name val="Frutiger LT 45 Light"/>
      <family val="2"/>
    </font>
    <font>
      <b/>
      <sz val="8"/>
      <color rgb="FFFFFFFF"/>
      <name val="Arial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b/>
      <sz val="8"/>
      <color rgb="FFFFFFFF"/>
      <name val="Frutiger LT 45 Light"/>
      <family val="2"/>
    </font>
    <font>
      <i/>
      <sz val="9"/>
      <color theme="1"/>
      <name val="Frutiger LT 45 Light"/>
      <family val="2"/>
    </font>
    <font>
      <sz val="11"/>
      <color theme="1"/>
      <name val="Frutiger LT 45 Light"/>
      <family val="2"/>
    </font>
    <font>
      <b/>
      <sz val="8"/>
      <color theme="1"/>
      <name val="Frutiger LT 45 Light"/>
      <family val="2"/>
    </font>
    <font>
      <i/>
      <sz val="8"/>
      <color theme="1"/>
      <name val="Frutiger LT 45 Light"/>
      <family val="2"/>
    </font>
    <font>
      <sz val="10"/>
      <color theme="1"/>
      <name val="Times New Roman"/>
      <family val="1"/>
    </font>
    <font>
      <b/>
      <sz val="7"/>
      <color rgb="FFFFFFFF"/>
      <name val="Frutiger LT 45 Light"/>
      <family val="2"/>
    </font>
    <font>
      <i/>
      <sz val="8"/>
      <name val="Frutiger LT 45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CAC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DC9C9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5" fillId="6" borderId="1" xfId="0" applyFont="1" applyFill="1" applyBorder="1" applyAlignment="1">
      <alignment horizontal="justify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3"/>
    </xf>
    <xf numFmtId="0" fontId="3" fillId="5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3"/>
    </xf>
    <xf numFmtId="0" fontId="3" fillId="8" borderId="1" xfId="0" applyFont="1" applyFill="1" applyBorder="1" applyAlignment="1">
      <alignment horizontal="left" vertical="center" indent="3"/>
    </xf>
    <xf numFmtId="0" fontId="3" fillId="5" borderId="1" xfId="0" applyFont="1" applyFill="1" applyBorder="1" applyAlignment="1">
      <alignment horizontal="left" vertical="center" indent="3"/>
    </xf>
    <xf numFmtId="0" fontId="8" fillId="6" borderId="4" xfId="0" applyFont="1" applyFill="1" applyBorder="1" applyAlignment="1">
      <alignment horizontal="justify" vertical="center"/>
    </xf>
    <xf numFmtId="3" fontId="11" fillId="2" borderId="6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" fontId="11" fillId="2" borderId="6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justify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7" borderId="6" xfId="0" applyNumberFormat="1" applyFont="1" applyFill="1" applyBorder="1" applyAlignment="1">
      <alignment horizontal="right" vertical="center"/>
    </xf>
    <xf numFmtId="3" fontId="7" fillId="7" borderId="6" xfId="0" applyNumberFormat="1" applyFont="1" applyFill="1" applyBorder="1" applyAlignment="1">
      <alignment horizontal="right" vertical="center" wrapText="1"/>
    </xf>
    <xf numFmtId="3" fontId="11" fillId="8" borderId="6" xfId="0" applyNumberFormat="1" applyFont="1" applyFill="1" applyBorder="1" applyAlignment="1">
      <alignment horizontal="right" vertical="center"/>
    </xf>
    <xf numFmtId="3" fontId="11" fillId="8" borderId="6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1" fillId="0" borderId="0" xfId="0" applyFont="1" applyAlignment="1">
      <alignment horizontal="lef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3" fillId="6" borderId="3" xfId="0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0" fillId="0" borderId="0" xfId="0" applyBorder="1"/>
    <xf numFmtId="0" fontId="8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justify" vertical="center"/>
    </xf>
    <xf numFmtId="0" fontId="6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9" borderId="1" xfId="0" applyFont="1" applyFill="1" applyBorder="1" applyAlignment="1">
      <alignment horizontal="left" vertical="center"/>
    </xf>
    <xf numFmtId="3" fontId="11" fillId="9" borderId="6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right" vertical="center" indent="4"/>
    </xf>
    <xf numFmtId="166" fontId="7" fillId="3" borderId="6" xfId="0" applyNumberFormat="1" applyFont="1" applyFill="1" applyBorder="1" applyAlignment="1">
      <alignment horizontal="right" vertical="center" indent="4"/>
    </xf>
    <xf numFmtId="166" fontId="11" fillId="2" borderId="6" xfId="0" applyNumberFormat="1" applyFont="1" applyFill="1" applyBorder="1" applyAlignment="1">
      <alignment horizontal="right" vertical="center" indent="4"/>
    </xf>
    <xf numFmtId="166" fontId="11" fillId="4" borderId="6" xfId="0" applyNumberFormat="1" applyFont="1" applyFill="1" applyBorder="1" applyAlignment="1">
      <alignment horizontal="right" vertical="center" indent="4"/>
    </xf>
    <xf numFmtId="166" fontId="11" fillId="5" borderId="6" xfId="0" applyNumberFormat="1" applyFont="1" applyFill="1" applyBorder="1" applyAlignment="1">
      <alignment horizontal="right" vertical="center" indent="4"/>
    </xf>
    <xf numFmtId="166" fontId="11" fillId="9" borderId="6" xfId="0" applyNumberFormat="1" applyFont="1" applyFill="1" applyBorder="1" applyAlignment="1">
      <alignment horizontal="right" vertical="center" indent="4"/>
    </xf>
    <xf numFmtId="166" fontId="10" fillId="5" borderId="6" xfId="0" applyNumberFormat="1" applyFont="1" applyFill="1" applyBorder="1" applyAlignment="1">
      <alignment horizontal="right" vertical="center" indent="4"/>
    </xf>
    <xf numFmtId="3" fontId="11" fillId="9" borderId="6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6" fontId="11" fillId="2" borderId="6" xfId="0" applyNumberFormat="1" applyFont="1" applyFill="1" applyBorder="1" applyAlignment="1">
      <alignment horizontal="right" vertical="center"/>
    </xf>
    <xf numFmtId="166" fontId="11" fillId="3" borderId="6" xfId="0" applyNumberFormat="1" applyFont="1" applyFill="1" applyBorder="1" applyAlignment="1">
      <alignment horizontal="right" vertical="center"/>
    </xf>
    <xf numFmtId="166" fontId="7" fillId="3" borderId="6" xfId="0" applyNumberFormat="1" applyFont="1" applyFill="1" applyBorder="1" applyAlignment="1">
      <alignment horizontal="right" vertical="center"/>
    </xf>
    <xf numFmtId="166" fontId="11" fillId="4" borderId="6" xfId="0" applyNumberFormat="1" applyFont="1" applyFill="1" applyBorder="1" applyAlignment="1">
      <alignment horizontal="right" vertical="center"/>
    </xf>
    <xf numFmtId="166" fontId="11" fillId="5" borderId="6" xfId="0" applyNumberFormat="1" applyFont="1" applyFill="1" applyBorder="1" applyAlignment="1">
      <alignment horizontal="right" vertical="center"/>
    </xf>
    <xf numFmtId="166" fontId="11" fillId="9" borderId="6" xfId="0" applyNumberFormat="1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8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6" fontId="10" fillId="0" borderId="0" xfId="0" applyNumberFormat="1" applyFont="1"/>
    <xf numFmtId="0" fontId="8" fillId="6" borderId="3" xfId="0" applyFont="1" applyFill="1" applyBorder="1" applyAlignment="1">
      <alignment horizontal="justify" vertical="center"/>
    </xf>
    <xf numFmtId="0" fontId="10" fillId="0" borderId="0" xfId="0" applyFont="1" applyBorder="1"/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0" fillId="0" borderId="0" xfId="0" applyNumberFormat="1"/>
    <xf numFmtId="167" fontId="3" fillId="2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4" fillId="3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9" borderId="1" xfId="0" applyNumberFormat="1" applyFont="1" applyFill="1" applyBorder="1" applyAlignment="1">
      <alignment horizontal="right" vertical="center"/>
    </xf>
    <xf numFmtId="167" fontId="11" fillId="2" borderId="5" xfId="0" applyNumberFormat="1" applyFont="1" applyFill="1" applyBorder="1" applyAlignment="1">
      <alignment horizontal="right" vertical="center"/>
    </xf>
    <xf numFmtId="167" fontId="7" fillId="3" borderId="6" xfId="0" applyNumberFormat="1" applyFont="1" applyFill="1" applyBorder="1" applyAlignment="1">
      <alignment horizontal="right" vertical="center"/>
    </xf>
    <xf numFmtId="167" fontId="11" fillId="2" borderId="6" xfId="0" applyNumberFormat="1" applyFont="1" applyFill="1" applyBorder="1" applyAlignment="1">
      <alignment horizontal="right" vertical="center"/>
    </xf>
    <xf numFmtId="167" fontId="11" fillId="4" borderId="6" xfId="0" applyNumberFormat="1" applyFont="1" applyFill="1" applyBorder="1" applyAlignment="1">
      <alignment horizontal="right" vertical="center"/>
    </xf>
    <xf numFmtId="167" fontId="11" fillId="5" borderId="6" xfId="0" applyNumberFormat="1" applyFont="1" applyFill="1" applyBorder="1" applyAlignment="1">
      <alignment horizontal="right" vertical="center"/>
    </xf>
    <xf numFmtId="167" fontId="11" fillId="9" borderId="6" xfId="0" applyNumberFormat="1" applyFont="1" applyFill="1" applyBorder="1" applyAlignment="1">
      <alignment horizontal="right" vertical="center"/>
    </xf>
    <xf numFmtId="167" fontId="11" fillId="3" borderId="6" xfId="0" applyNumberFormat="1" applyFont="1" applyFill="1" applyBorder="1" applyAlignment="1">
      <alignment horizontal="right" vertical="center"/>
    </xf>
    <xf numFmtId="166" fontId="11" fillId="2" borderId="6" xfId="0" applyNumberFormat="1" applyFont="1" applyFill="1" applyBorder="1" applyAlignment="1">
      <alignment horizontal="right" vertical="center" wrapText="1"/>
    </xf>
    <xf numFmtId="166" fontId="7" fillId="3" borderId="6" xfId="0" applyNumberFormat="1" applyFont="1" applyFill="1" applyBorder="1" applyAlignment="1">
      <alignment horizontal="right" vertical="center" wrapText="1"/>
    </xf>
    <xf numFmtId="166" fontId="11" fillId="4" borderId="6" xfId="0" applyNumberFormat="1" applyFont="1" applyFill="1" applyBorder="1" applyAlignment="1">
      <alignment horizontal="right" vertical="center" wrapText="1"/>
    </xf>
    <xf numFmtId="166" fontId="11" fillId="5" borderId="6" xfId="0" applyNumberFormat="1" applyFont="1" applyFill="1" applyBorder="1" applyAlignment="1">
      <alignment horizontal="right" vertical="center" wrapText="1"/>
    </xf>
    <xf numFmtId="166" fontId="11" fillId="9" borderId="6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/>
    <xf numFmtId="3" fontId="10" fillId="0" borderId="0" xfId="0" applyNumberFormat="1" applyFont="1" applyBorder="1"/>
    <xf numFmtId="167" fontId="0" fillId="0" borderId="0" xfId="0" applyNumberFormat="1"/>
    <xf numFmtId="0" fontId="8" fillId="6" borderId="5" xfId="0" applyFont="1" applyFill="1" applyBorder="1" applyAlignment="1">
      <alignment horizontal="center" vertical="center" wrapText="1"/>
    </xf>
    <xf numFmtId="167" fontId="7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6" borderId="4" xfId="0" applyFont="1" applyFill="1" applyBorder="1" applyAlignment="1">
      <alignment horizontal="justify" vertical="center"/>
    </xf>
    <xf numFmtId="0" fontId="8" fillId="6" borderId="7" xfId="0" applyFont="1" applyFill="1" applyBorder="1" applyAlignment="1">
      <alignment horizontal="justify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5" fillId="0" borderId="13" xfId="0" applyFont="1" applyFill="1" applyBorder="1" applyAlignment="1">
      <alignment horizontal="left" vertical="center" wrapText="1"/>
    </xf>
  </cellXfs>
  <cellStyles count="4">
    <cellStyle name="Migliaia [0] 2" xfId="1"/>
    <cellStyle name="Migliaia 2" xfId="2"/>
    <cellStyle name="Normale" xfId="0" builtinId="0"/>
    <cellStyle name="Normale 2" xfId="3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I41"/>
  <sheetViews>
    <sheetView showGridLines="0" topLeftCell="A13" workbookViewId="0">
      <selection activeCell="H39" sqref="H39:I41"/>
    </sheetView>
  </sheetViews>
  <sheetFormatPr defaultColWidth="9.33203125" defaultRowHeight="14.4" x14ac:dyDescent="0.3"/>
  <cols>
    <col min="1" max="1" width="9.33203125" style="80" customWidth="1"/>
    <col min="2" max="2" width="28.6640625" style="81" bestFit="1" customWidth="1"/>
    <col min="3" max="5" width="9.33203125" style="81"/>
    <col min="6" max="6" width="11.6640625" style="81" customWidth="1"/>
    <col min="7" max="7" width="12" style="81" customWidth="1"/>
    <col min="8" max="8" width="10.33203125" style="81" customWidth="1"/>
    <col min="9" max="9" width="11.33203125" style="81" customWidth="1"/>
    <col min="10" max="16384" width="9.33203125" style="81"/>
  </cols>
  <sheetData>
    <row r="2" spans="2:9" ht="30.75" customHeight="1" thickBot="1" x14ac:dyDescent="0.35">
      <c r="B2" s="127" t="s">
        <v>93</v>
      </c>
      <c r="C2" s="127"/>
      <c r="D2" s="127"/>
      <c r="E2" s="127"/>
      <c r="F2" s="127"/>
      <c r="G2" s="127"/>
      <c r="H2" s="127"/>
      <c r="I2" s="127"/>
    </row>
    <row r="3" spans="2:9" ht="15.75" customHeight="1" thickBot="1" x14ac:dyDescent="0.35">
      <c r="B3" s="82"/>
      <c r="C3" s="128" t="s">
        <v>82</v>
      </c>
      <c r="D3" s="129"/>
      <c r="E3" s="130"/>
      <c r="F3" s="128" t="s">
        <v>22</v>
      </c>
      <c r="G3" s="130"/>
      <c r="H3" s="131" t="s">
        <v>23</v>
      </c>
      <c r="I3" s="132"/>
    </row>
    <row r="4" spans="2:9" ht="15" thickBot="1" x14ac:dyDescent="0.35">
      <c r="B4" s="83"/>
      <c r="C4" s="118">
        <v>2019</v>
      </c>
      <c r="D4" s="118">
        <v>2020</v>
      </c>
      <c r="E4" s="78">
        <v>2021</v>
      </c>
      <c r="F4" s="118" t="s">
        <v>104</v>
      </c>
      <c r="G4" s="78" t="s">
        <v>107</v>
      </c>
      <c r="H4" s="119" t="s">
        <v>105</v>
      </c>
      <c r="I4" s="79" t="s">
        <v>108</v>
      </c>
    </row>
    <row r="5" spans="2:9" ht="15" thickBot="1" x14ac:dyDescent="0.35">
      <c r="B5" s="12" t="s">
        <v>0</v>
      </c>
      <c r="C5" s="87">
        <v>178446.05578923991</v>
      </c>
      <c r="D5" s="87">
        <v>188478.83992450609</v>
      </c>
      <c r="E5" s="87">
        <v>186004.55826242181</v>
      </c>
      <c r="F5" s="87">
        <v>10032.784135266178</v>
      </c>
      <c r="G5" s="87">
        <v>-2474.2816620842787</v>
      </c>
      <c r="H5" s="96">
        <v>5.6223064672921339</v>
      </c>
      <c r="I5" s="96">
        <v>-1.3127636306947466</v>
      </c>
    </row>
    <row r="6" spans="2:9" ht="15" thickBot="1" x14ac:dyDescent="0.35">
      <c r="B6" s="23" t="s">
        <v>1</v>
      </c>
      <c r="C6" s="88">
        <v>102318.71460829</v>
      </c>
      <c r="D6" s="88">
        <v>105300.52146432499</v>
      </c>
      <c r="E6" s="88">
        <v>103689.335988565</v>
      </c>
      <c r="F6" s="88">
        <v>2981.806856034993</v>
      </c>
      <c r="G6" s="88">
        <v>-1611.185475759994</v>
      </c>
      <c r="H6" s="97">
        <v>2.9142340845957051</v>
      </c>
      <c r="I6" s="97">
        <v>-1.5300830929938485</v>
      </c>
    </row>
    <row r="7" spans="2:9" ht="15" thickBot="1" x14ac:dyDescent="0.35">
      <c r="B7" s="23" t="s">
        <v>2</v>
      </c>
      <c r="C7" s="88">
        <v>58261</v>
      </c>
      <c r="D7" s="88">
        <v>61428</v>
      </c>
      <c r="E7" s="88">
        <v>59798</v>
      </c>
      <c r="F7" s="88">
        <v>3167</v>
      </c>
      <c r="G7" s="88">
        <v>-1630</v>
      </c>
      <c r="H7" s="97">
        <v>5.4358833524999568</v>
      </c>
      <c r="I7" s="97">
        <v>-2.6535130559354059</v>
      </c>
    </row>
    <row r="8" spans="2:9" ht="15" thickBot="1" x14ac:dyDescent="0.35">
      <c r="B8" s="23" t="s">
        <v>3</v>
      </c>
      <c r="C8" s="88">
        <v>7350.0167103599997</v>
      </c>
      <c r="D8" s="88">
        <v>10245.627773355</v>
      </c>
      <c r="E8" s="88">
        <v>10973.223425579999</v>
      </c>
      <c r="F8" s="88">
        <v>2895.6110629949999</v>
      </c>
      <c r="G8" s="88">
        <v>727.59565222499987</v>
      </c>
      <c r="H8" s="97">
        <v>39.395979316803135</v>
      </c>
      <c r="I8" s="97">
        <v>7.1015233846109709</v>
      </c>
    </row>
    <row r="9" spans="2:9" ht="15" thickBot="1" x14ac:dyDescent="0.35">
      <c r="B9" s="23" t="s">
        <v>24</v>
      </c>
      <c r="C9" s="88">
        <v>1073.1885703099999</v>
      </c>
      <c r="D9" s="88">
        <v>2488.40119714</v>
      </c>
      <c r="E9" s="88">
        <v>1873.21056778</v>
      </c>
      <c r="F9" s="88">
        <v>1415.2126268300001</v>
      </c>
      <c r="G9" s="88">
        <v>-615.19062936</v>
      </c>
      <c r="H9" s="97">
        <v>131.86989369642689</v>
      </c>
      <c r="I9" s="97">
        <v>-24.722324923611936</v>
      </c>
    </row>
    <row r="10" spans="2:9" ht="15" thickBot="1" x14ac:dyDescent="0.35">
      <c r="B10" s="23" t="s">
        <v>25</v>
      </c>
      <c r="C10" s="88">
        <v>1693.48137215</v>
      </c>
      <c r="D10" s="88">
        <v>2903.0116754549999</v>
      </c>
      <c r="E10" s="88">
        <v>2952.6902130200001</v>
      </c>
      <c r="F10" s="88">
        <v>1209.530303305</v>
      </c>
      <c r="G10" s="88">
        <v>49.67853756500017</v>
      </c>
      <c r="H10" s="97">
        <v>71.422710824944687</v>
      </c>
      <c r="I10" s="97">
        <v>1.7112758444973792</v>
      </c>
    </row>
    <row r="11" spans="2:9" ht="15" thickBot="1" x14ac:dyDescent="0.35">
      <c r="B11" s="23" t="s">
        <v>26</v>
      </c>
      <c r="C11" s="88">
        <v>4583.3467678999996</v>
      </c>
      <c r="D11" s="88">
        <v>4854.2149007600001</v>
      </c>
      <c r="E11" s="88">
        <v>6147.3226447799998</v>
      </c>
      <c r="F11" s="88">
        <v>270.86813286000051</v>
      </c>
      <c r="G11" s="88">
        <v>1293.1077440199997</v>
      </c>
      <c r="H11" s="97">
        <v>5.9098328487178264</v>
      </c>
      <c r="I11" s="97">
        <v>26.638864789804501</v>
      </c>
    </row>
    <row r="12" spans="2:9" ht="15" thickBot="1" x14ac:dyDescent="0.35">
      <c r="B12" s="23" t="s">
        <v>4</v>
      </c>
      <c r="C12" s="88">
        <v>10516.3244705899</v>
      </c>
      <c r="D12" s="88">
        <v>11504.690686826099</v>
      </c>
      <c r="E12" s="88">
        <v>11543.998848276788</v>
      </c>
      <c r="F12" s="88">
        <v>988.36621623619976</v>
      </c>
      <c r="G12" s="88">
        <v>39.308161450688203</v>
      </c>
      <c r="H12" s="97">
        <v>9.3983997831207802</v>
      </c>
      <c r="I12" s="97">
        <v>0.34167073692559313</v>
      </c>
    </row>
    <row r="13" spans="2:9" ht="15" thickBot="1" x14ac:dyDescent="0.35">
      <c r="B13" s="12" t="s">
        <v>5</v>
      </c>
      <c r="C13" s="87">
        <v>2797.7871622800003</v>
      </c>
      <c r="D13" s="87">
        <v>1398.690008645</v>
      </c>
      <c r="E13" s="87">
        <v>2207.9110211625002</v>
      </c>
      <c r="F13" s="87">
        <v>-1399.0971536350003</v>
      </c>
      <c r="G13" s="87">
        <v>809.22101251750018</v>
      </c>
      <c r="H13" s="96">
        <v>-50.007276196622271</v>
      </c>
      <c r="I13" s="96">
        <v>57.855636882788929</v>
      </c>
    </row>
    <row r="14" spans="2:9" ht="15" thickBot="1" x14ac:dyDescent="0.35">
      <c r="B14" s="25" t="s">
        <v>3</v>
      </c>
      <c r="C14" s="89">
        <v>759.37578860999997</v>
      </c>
      <c r="D14" s="89">
        <v>765.77678812499994</v>
      </c>
      <c r="E14" s="89">
        <v>712.61541302249998</v>
      </c>
      <c r="F14" s="89">
        <v>6.4009995149999668</v>
      </c>
      <c r="G14" s="89">
        <v>-53.16137510249996</v>
      </c>
      <c r="H14" s="98">
        <v>0.84292910190310977</v>
      </c>
      <c r="I14" s="98">
        <v>-6.9421502357972003</v>
      </c>
    </row>
    <row r="15" spans="2:9" ht="15" thickBot="1" x14ac:dyDescent="0.35">
      <c r="B15" s="25" t="s">
        <v>24</v>
      </c>
      <c r="C15" s="89">
        <v>55.1</v>
      </c>
      <c r="D15" s="89">
        <v>75.05</v>
      </c>
      <c r="E15" s="89">
        <v>60.040857000000003</v>
      </c>
      <c r="F15" s="89">
        <v>19.949999999999996</v>
      </c>
      <c r="G15" s="89">
        <v>-15.009142999999995</v>
      </c>
      <c r="H15" s="98">
        <v>36.206896551724128</v>
      </c>
      <c r="I15" s="98">
        <v>-19.998858094603591</v>
      </c>
    </row>
    <row r="16" spans="2:9" ht="15" thickBot="1" x14ac:dyDescent="0.35">
      <c r="B16" s="25" t="s">
        <v>25</v>
      </c>
      <c r="C16" s="89">
        <v>592.14993236999999</v>
      </c>
      <c r="D16" s="89">
        <v>545.06842601000005</v>
      </c>
      <c r="E16" s="89">
        <v>493.36042121000003</v>
      </c>
      <c r="F16" s="89">
        <v>-47.081506359999935</v>
      </c>
      <c r="G16" s="89">
        <v>-51.708004800000026</v>
      </c>
      <c r="H16" s="98">
        <v>-7.9509434665579732</v>
      </c>
      <c r="I16" s="98">
        <v>-9.4865162487051435</v>
      </c>
    </row>
    <row r="17" spans="2:9" ht="15" thickBot="1" x14ac:dyDescent="0.35">
      <c r="B17" s="25" t="s">
        <v>26</v>
      </c>
      <c r="C17" s="89">
        <v>112.12585624</v>
      </c>
      <c r="D17" s="89">
        <v>145.65836211499999</v>
      </c>
      <c r="E17" s="89">
        <v>159.21413481249999</v>
      </c>
      <c r="F17" s="89">
        <v>33.532505874999984</v>
      </c>
      <c r="G17" s="89">
        <v>13.555772697500004</v>
      </c>
      <c r="H17" s="98">
        <v>29.90613137724921</v>
      </c>
      <c r="I17" s="98">
        <v>9.3065530194534745</v>
      </c>
    </row>
    <row r="18" spans="2:9" ht="15" thickBot="1" x14ac:dyDescent="0.35">
      <c r="B18" s="25" t="s">
        <v>6</v>
      </c>
      <c r="C18" s="89">
        <v>2038.4113736700001</v>
      </c>
      <c r="D18" s="89">
        <v>632.91322051999998</v>
      </c>
      <c r="E18" s="89">
        <v>1495.29560814</v>
      </c>
      <c r="F18" s="89">
        <v>-1405.4981531500002</v>
      </c>
      <c r="G18" s="89">
        <v>862.38238762000003</v>
      </c>
      <c r="H18" s="98">
        <v>-68.9506628203075</v>
      </c>
      <c r="I18" s="98">
        <v>136.25602367911807</v>
      </c>
    </row>
    <row r="19" spans="2:9" ht="15" thickBot="1" x14ac:dyDescent="0.35">
      <c r="B19" s="12" t="s">
        <v>7</v>
      </c>
      <c r="C19" s="87">
        <v>641.47519237999995</v>
      </c>
      <c r="D19" s="87">
        <v>240.34364084999999</v>
      </c>
      <c r="E19" s="87">
        <v>2622.1431438169029</v>
      </c>
      <c r="F19" s="87">
        <v>-401.13155152999997</v>
      </c>
      <c r="G19" s="87">
        <v>2381.7995029669028</v>
      </c>
      <c r="H19" s="96">
        <v>-62.532667871647931</v>
      </c>
      <c r="I19" s="96">
        <v>990.99751278770032</v>
      </c>
    </row>
    <row r="20" spans="2:9" ht="15" thickBot="1" x14ac:dyDescent="0.35">
      <c r="B20" s="26" t="s">
        <v>8</v>
      </c>
      <c r="C20" s="90">
        <v>181885.3181438999</v>
      </c>
      <c r="D20" s="90">
        <v>190117.8735740011</v>
      </c>
      <c r="E20" s="90">
        <v>190834.61242740121</v>
      </c>
      <c r="F20" s="90">
        <v>8232.5554301012016</v>
      </c>
      <c r="G20" s="90">
        <v>716.73885340010747</v>
      </c>
      <c r="H20" s="99">
        <v>4.5262341755302913</v>
      </c>
      <c r="I20" s="99">
        <v>0.37699709129195469</v>
      </c>
    </row>
    <row r="21" spans="2:9" ht="15" thickBot="1" x14ac:dyDescent="0.35">
      <c r="B21" s="12" t="s">
        <v>9</v>
      </c>
      <c r="C21" s="87">
        <v>194524.89672385194</v>
      </c>
      <c r="D21" s="87">
        <v>203645.66994243328</v>
      </c>
      <c r="E21" s="87">
        <v>212804.18773509676</v>
      </c>
      <c r="F21" s="87">
        <v>9120.7732185813366</v>
      </c>
      <c r="G21" s="87">
        <v>9158.5177926634788</v>
      </c>
      <c r="H21" s="96">
        <v>4.6887433805088818</v>
      </c>
      <c r="I21" s="96">
        <v>4.4972808875594694</v>
      </c>
    </row>
    <row r="22" spans="2:9" ht="15" thickBot="1" x14ac:dyDescent="0.35">
      <c r="B22" s="25" t="s">
        <v>10</v>
      </c>
      <c r="C22" s="89">
        <v>38307.072308908137</v>
      </c>
      <c r="D22" s="89">
        <v>39798.496974430309</v>
      </c>
      <c r="E22" s="89">
        <v>40498.826123486644</v>
      </c>
      <c r="F22" s="89">
        <v>1491.4246655221723</v>
      </c>
      <c r="G22" s="89">
        <v>700.32914905633515</v>
      </c>
      <c r="H22" s="98">
        <v>3.8933402518869968</v>
      </c>
      <c r="I22" s="98">
        <v>1.7596874311768005</v>
      </c>
    </row>
    <row r="23" spans="2:9" ht="15" thickBot="1" x14ac:dyDescent="0.35">
      <c r="B23" s="23" t="s">
        <v>11</v>
      </c>
      <c r="C23" s="88">
        <v>30974.323628779784</v>
      </c>
      <c r="D23" s="88">
        <v>32192.826945686393</v>
      </c>
      <c r="E23" s="88">
        <v>34409.427985479022</v>
      </c>
      <c r="F23" s="88">
        <v>1218.5033169066082</v>
      </c>
      <c r="G23" s="88">
        <v>2216.6010397926293</v>
      </c>
      <c r="H23" s="97">
        <v>3.9339142042618818</v>
      </c>
      <c r="I23" s="97">
        <v>6.8853879888595344</v>
      </c>
    </row>
    <row r="24" spans="2:9" ht="15" thickBot="1" x14ac:dyDescent="0.35">
      <c r="B24" s="25" t="s">
        <v>21</v>
      </c>
      <c r="C24" s="89">
        <v>95525.665111813374</v>
      </c>
      <c r="D24" s="89">
        <v>103046.8292101126</v>
      </c>
      <c r="E24" s="89">
        <v>107768.93638568147</v>
      </c>
      <c r="F24" s="89">
        <v>7521.1640982992249</v>
      </c>
      <c r="G24" s="89">
        <v>4722.1071755688754</v>
      </c>
      <c r="H24" s="98">
        <v>7.8734485538474388</v>
      </c>
      <c r="I24" s="98">
        <v>4.5824866342471182</v>
      </c>
    </row>
    <row r="25" spans="2:9" ht="15" thickBot="1" x14ac:dyDescent="0.35">
      <c r="B25" s="25" t="s">
        <v>28</v>
      </c>
      <c r="C25" s="89">
        <v>82660.755680897666</v>
      </c>
      <c r="D25" s="89">
        <v>90890.935693975713</v>
      </c>
      <c r="E25" s="89">
        <v>91912.612166129533</v>
      </c>
      <c r="F25" s="89">
        <v>8230.1800130780466</v>
      </c>
      <c r="G25" s="89">
        <v>1021.6764721538202</v>
      </c>
      <c r="H25" s="98">
        <v>9.9565748525814541</v>
      </c>
      <c r="I25" s="98">
        <v>1.1240686041496417</v>
      </c>
    </row>
    <row r="26" spans="2:9" ht="15" thickBot="1" x14ac:dyDescent="0.35">
      <c r="B26" s="25" t="s">
        <v>29</v>
      </c>
      <c r="C26" s="89">
        <v>4332.59112447179</v>
      </c>
      <c r="D26" s="89">
        <v>4635.8239817752128</v>
      </c>
      <c r="E26" s="89">
        <v>7183.6886695519333</v>
      </c>
      <c r="F26" s="89">
        <v>303.23285730342286</v>
      </c>
      <c r="G26" s="89">
        <v>2547.8646877767205</v>
      </c>
      <c r="H26" s="98">
        <v>6.9988800833448579</v>
      </c>
      <c r="I26" s="98">
        <v>54.960341414883857</v>
      </c>
    </row>
    <row r="27" spans="2:9" ht="15" thickBot="1" x14ac:dyDescent="0.35">
      <c r="B27" s="25" t="s">
        <v>30</v>
      </c>
      <c r="C27" s="89">
        <v>8532.3183064439145</v>
      </c>
      <c r="D27" s="89">
        <v>7520.0695343616653</v>
      </c>
      <c r="E27" s="89">
        <v>8672.6355499999991</v>
      </c>
      <c r="F27" s="89">
        <v>-1012.2487720822492</v>
      </c>
      <c r="G27" s="89">
        <v>1152.5660156383337</v>
      </c>
      <c r="H27" s="98">
        <v>-11.863701466901006</v>
      </c>
      <c r="I27" s="98">
        <v>15.326534021685333</v>
      </c>
    </row>
    <row r="28" spans="2:9" ht="15" thickBot="1" x14ac:dyDescent="0.35">
      <c r="B28" s="25" t="s">
        <v>12</v>
      </c>
      <c r="C28" s="89">
        <v>21980.88078906</v>
      </c>
      <c r="D28" s="89">
        <v>19817.036978800003</v>
      </c>
      <c r="E28" s="89">
        <v>20090.047780550001</v>
      </c>
      <c r="F28" s="89">
        <v>-2163.8438102599976</v>
      </c>
      <c r="G28" s="89">
        <v>273.01080174999879</v>
      </c>
      <c r="H28" s="98">
        <v>-9.844208842336073</v>
      </c>
      <c r="I28" s="98">
        <v>1.3776570233080747</v>
      </c>
    </row>
    <row r="29" spans="2:9" ht="15" thickBot="1" x14ac:dyDescent="0.35">
      <c r="B29" s="25" t="s">
        <v>13</v>
      </c>
      <c r="C29" s="89">
        <v>7736.9548852906446</v>
      </c>
      <c r="D29" s="89">
        <v>8790.4798334039715</v>
      </c>
      <c r="E29" s="89">
        <v>10036.949459899623</v>
      </c>
      <c r="F29" s="89">
        <v>1053.5249481133269</v>
      </c>
      <c r="G29" s="89">
        <v>1246.469626495651</v>
      </c>
      <c r="H29" s="98">
        <v>13.616790633176223</v>
      </c>
      <c r="I29" s="98">
        <v>14.179767772847214</v>
      </c>
    </row>
    <row r="30" spans="2:9" ht="15" thickBot="1" x14ac:dyDescent="0.35">
      <c r="B30" s="12" t="s">
        <v>14</v>
      </c>
      <c r="C30" s="87">
        <v>7292.1704314088711</v>
      </c>
      <c r="D30" s="87">
        <v>8579.3233646378067</v>
      </c>
      <c r="E30" s="87">
        <v>11234.944232049171</v>
      </c>
      <c r="F30" s="87">
        <v>1287.1529332289356</v>
      </c>
      <c r="G30" s="87">
        <v>2655.6208674113641</v>
      </c>
      <c r="H30" s="96">
        <v>17.651163605349979</v>
      </c>
      <c r="I30" s="96">
        <v>30.953733232125074</v>
      </c>
    </row>
    <row r="31" spans="2:9" ht="15" thickBot="1" x14ac:dyDescent="0.35">
      <c r="B31" s="25" t="s">
        <v>15</v>
      </c>
      <c r="C31" s="89">
        <v>4043.5560895056879</v>
      </c>
      <c r="D31" s="89">
        <v>5575.5536193212647</v>
      </c>
      <c r="E31" s="89">
        <v>7036.8846529374641</v>
      </c>
      <c r="F31" s="89">
        <v>1531.9975298155769</v>
      </c>
      <c r="G31" s="89">
        <v>1461.3310336161994</v>
      </c>
      <c r="H31" s="98">
        <v>37.887381698292671</v>
      </c>
      <c r="I31" s="98">
        <v>26.209613132446094</v>
      </c>
    </row>
    <row r="32" spans="2:9" ht="15" thickBot="1" x14ac:dyDescent="0.35">
      <c r="B32" s="25" t="s">
        <v>21</v>
      </c>
      <c r="C32" s="89">
        <v>2754.9008850895943</v>
      </c>
      <c r="D32" s="89">
        <v>2415.9003502682026</v>
      </c>
      <c r="E32" s="89">
        <v>3509.9213074211489</v>
      </c>
      <c r="F32" s="89">
        <v>-339.00053482139174</v>
      </c>
      <c r="G32" s="89">
        <v>1094.0209571529463</v>
      </c>
      <c r="H32" s="98">
        <v>-12.305362296559238</v>
      </c>
      <c r="I32" s="98">
        <v>45.284192165934854</v>
      </c>
    </row>
    <row r="33" spans="2:9" ht="15" thickBot="1" x14ac:dyDescent="0.35">
      <c r="B33" s="25" t="s">
        <v>28</v>
      </c>
      <c r="C33" s="89">
        <v>354.27474056</v>
      </c>
      <c r="D33" s="89">
        <v>385.58836839000003</v>
      </c>
      <c r="E33" s="89">
        <v>482.18261502000001</v>
      </c>
      <c r="F33" s="89">
        <v>31.31362783000003</v>
      </c>
      <c r="G33" s="89">
        <v>96.594246629999986</v>
      </c>
      <c r="H33" s="98">
        <v>8.8387977591918485</v>
      </c>
      <c r="I33" s="98">
        <v>25.051130829833681</v>
      </c>
    </row>
    <row r="34" spans="2:9" ht="15" thickBot="1" x14ac:dyDescent="0.35">
      <c r="B34" s="25" t="s">
        <v>29</v>
      </c>
      <c r="C34" s="89">
        <v>2286.6217945295944</v>
      </c>
      <c r="D34" s="89">
        <v>1861.2963144582025</v>
      </c>
      <c r="E34" s="89">
        <v>2724.480444901149</v>
      </c>
      <c r="F34" s="89">
        <v>-425.32548007139189</v>
      </c>
      <c r="G34" s="89">
        <v>863.18413044294653</v>
      </c>
      <c r="H34" s="98">
        <v>-18.600604660067546</v>
      </c>
      <c r="I34" s="98">
        <v>46.375427906770852</v>
      </c>
    </row>
    <row r="35" spans="2:9" ht="15" thickBot="1" x14ac:dyDescent="0.35">
      <c r="B35" s="25" t="s">
        <v>30</v>
      </c>
      <c r="C35" s="89">
        <v>114.00435</v>
      </c>
      <c r="D35" s="89">
        <v>169.01566742</v>
      </c>
      <c r="E35" s="89">
        <v>303.25824749999998</v>
      </c>
      <c r="F35" s="89">
        <v>55.011317419999997</v>
      </c>
      <c r="G35" s="89">
        <v>134.24258007999998</v>
      </c>
      <c r="H35" s="98">
        <v>48.253700336873095</v>
      </c>
      <c r="I35" s="98">
        <v>79.426116009949709</v>
      </c>
    </row>
    <row r="36" spans="2:9" ht="15" thickBot="1" x14ac:dyDescent="0.35">
      <c r="B36" s="25" t="s">
        <v>16</v>
      </c>
      <c r="C36" s="89">
        <v>493.71345681358855</v>
      </c>
      <c r="D36" s="89">
        <v>587.86939504833845</v>
      </c>
      <c r="E36" s="89">
        <v>688.13827169055662</v>
      </c>
      <c r="F36" s="89">
        <v>94.155938234749897</v>
      </c>
      <c r="G36" s="89">
        <v>100.26887664221817</v>
      </c>
      <c r="H36" s="98">
        <v>19.070968582146691</v>
      </c>
      <c r="I36" s="98">
        <v>17.056318544014928</v>
      </c>
    </row>
    <row r="37" spans="2:9" ht="15" thickBot="1" x14ac:dyDescent="0.35">
      <c r="B37" s="12" t="s">
        <v>20</v>
      </c>
      <c r="C37" s="87">
        <v>7908.9360828595982</v>
      </c>
      <c r="D37" s="87">
        <v>7854.7511663180012</v>
      </c>
      <c r="E37" s="87">
        <v>7616.4734538950033</v>
      </c>
      <c r="F37" s="87">
        <v>-54.184916541596976</v>
      </c>
      <c r="G37" s="87">
        <v>-238.27771242299787</v>
      </c>
      <c r="H37" s="96">
        <v>-0.68511005745801867</v>
      </c>
      <c r="I37" s="96">
        <v>-3.0335488340452912</v>
      </c>
    </row>
    <row r="38" spans="2:9" ht="15" thickBot="1" x14ac:dyDescent="0.35">
      <c r="B38" s="26" t="s">
        <v>17</v>
      </c>
      <c r="C38" s="90">
        <v>209726.00323812044</v>
      </c>
      <c r="D38" s="90">
        <v>220079.74447338909</v>
      </c>
      <c r="E38" s="90">
        <v>231655.60542104093</v>
      </c>
      <c r="F38" s="90">
        <v>10353.741235268652</v>
      </c>
      <c r="G38" s="90">
        <v>11575.860947651847</v>
      </c>
      <c r="H38" s="99">
        <v>4.9367942341003612</v>
      </c>
      <c r="I38" s="99">
        <v>5.2598484132879975</v>
      </c>
    </row>
    <row r="39" spans="2:9" ht="15" thickBot="1" x14ac:dyDescent="0.35">
      <c r="B39" s="16" t="s">
        <v>18</v>
      </c>
      <c r="C39" s="91">
        <v>-16078.840934612032</v>
      </c>
      <c r="D39" s="91">
        <v>-15166.83001792719</v>
      </c>
      <c r="E39" s="91">
        <v>-26799.629472674947</v>
      </c>
      <c r="F39" s="91">
        <v>912.0109166848415</v>
      </c>
      <c r="G39" s="91">
        <v>-11632.799454747757</v>
      </c>
      <c r="H39" s="100"/>
      <c r="I39" s="100"/>
    </row>
    <row r="40" spans="2:9" ht="15" thickBot="1" x14ac:dyDescent="0.35">
      <c r="B40" s="16" t="s">
        <v>19</v>
      </c>
      <c r="C40" s="91">
        <v>-5859.8043051605346</v>
      </c>
      <c r="D40" s="91">
        <v>-10144.833920587982</v>
      </c>
      <c r="E40" s="91">
        <v>-20730.945213089723</v>
      </c>
      <c r="F40" s="91">
        <v>-4285.0296154274474</v>
      </c>
      <c r="G40" s="91">
        <v>-10586.111292501741</v>
      </c>
      <c r="H40" s="100"/>
      <c r="I40" s="100"/>
    </row>
    <row r="41" spans="2:9" ht="15" thickBot="1" x14ac:dyDescent="0.35">
      <c r="B41" s="57" t="s">
        <v>81</v>
      </c>
      <c r="C41" s="92">
        <v>-27840.685094220535</v>
      </c>
      <c r="D41" s="92">
        <v>-29961.870899387985</v>
      </c>
      <c r="E41" s="92">
        <v>-40820.992993639724</v>
      </c>
      <c r="F41" s="92">
        <v>-2121.1858051674499</v>
      </c>
      <c r="G41" s="92">
        <v>-10859.122094251739</v>
      </c>
      <c r="H41" s="101"/>
      <c r="I41" s="101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2:K75"/>
  <sheetViews>
    <sheetView tabSelected="1" topLeftCell="A55" workbookViewId="0">
      <selection activeCell="B44" sqref="B44"/>
    </sheetView>
  </sheetViews>
  <sheetFormatPr defaultRowHeight="14.4" x14ac:dyDescent="0.3"/>
  <cols>
    <col min="1" max="1" width="3.44140625" style="43" customWidth="1"/>
    <col min="2" max="2" width="26.33203125" style="43" customWidth="1"/>
    <col min="3" max="10" width="12.44140625" style="43" customWidth="1"/>
    <col min="11" max="11" width="11.5546875" style="43" customWidth="1"/>
  </cols>
  <sheetData>
    <row r="2" spans="2:11" ht="15" thickBot="1" x14ac:dyDescent="0.35">
      <c r="B2" s="44" t="s">
        <v>119</v>
      </c>
    </row>
    <row r="3" spans="2:11" ht="41.25" customHeight="1" thickBot="1" x14ac:dyDescent="0.35">
      <c r="B3" s="6"/>
      <c r="C3" s="124" t="s">
        <v>116</v>
      </c>
      <c r="D3" s="5" t="s">
        <v>32</v>
      </c>
      <c r="E3" s="5" t="s">
        <v>33</v>
      </c>
      <c r="F3" s="5" t="s">
        <v>34</v>
      </c>
      <c r="G3" s="68" t="s">
        <v>101</v>
      </c>
      <c r="H3" s="5" t="s">
        <v>35</v>
      </c>
      <c r="I3" s="5" t="s">
        <v>36</v>
      </c>
      <c r="J3" s="5" t="s">
        <v>37</v>
      </c>
      <c r="K3" s="5" t="s">
        <v>38</v>
      </c>
    </row>
    <row r="4" spans="2:11" ht="15" thickBot="1" x14ac:dyDescent="0.35">
      <c r="B4" s="7" t="s">
        <v>0</v>
      </c>
      <c r="C4" s="41">
        <v>96776</v>
      </c>
      <c r="D4" s="42">
        <v>92556</v>
      </c>
      <c r="E4" s="42">
        <v>39893</v>
      </c>
      <c r="F4" s="42">
        <v>29706</v>
      </c>
      <c r="G4" s="42">
        <v>14397</v>
      </c>
      <c r="H4" s="42">
        <v>13966.451817716099</v>
      </c>
      <c r="I4" s="42">
        <v>2385.4958341485244</v>
      </c>
      <c r="J4" s="42">
        <v>-101201.10772735853</v>
      </c>
      <c r="K4" s="42">
        <v>188478.83992450609</v>
      </c>
    </row>
    <row r="5" spans="2:11" ht="15" thickBot="1" x14ac:dyDescent="0.35">
      <c r="B5" s="9" t="s">
        <v>1</v>
      </c>
      <c r="C5" s="37">
        <v>84616</v>
      </c>
      <c r="D5" s="38">
        <v>0</v>
      </c>
      <c r="E5" s="38">
        <v>13077</v>
      </c>
      <c r="F5" s="38">
        <v>0</v>
      </c>
      <c r="G5" s="38">
        <v>4572</v>
      </c>
      <c r="H5" s="38">
        <v>3073.5214643250001</v>
      </c>
      <c r="I5" s="38">
        <v>0</v>
      </c>
      <c r="J5" s="38">
        <v>-38</v>
      </c>
      <c r="K5" s="38">
        <v>105300.52146432499</v>
      </c>
    </row>
    <row r="6" spans="2:11" x14ac:dyDescent="0.3">
      <c r="B6" s="8" t="s">
        <v>39</v>
      </c>
      <c r="C6" s="35">
        <v>52936</v>
      </c>
      <c r="D6" s="36">
        <v>0</v>
      </c>
      <c r="E6" s="36">
        <v>5566</v>
      </c>
      <c r="F6" s="36">
        <v>0</v>
      </c>
      <c r="G6" s="36">
        <v>789.26</v>
      </c>
      <c r="H6" s="36">
        <v>0.54397380000000006</v>
      </c>
      <c r="I6" s="36">
        <v>0</v>
      </c>
      <c r="J6" s="36">
        <v>0</v>
      </c>
      <c r="K6" s="36">
        <v>59291.803973800001</v>
      </c>
    </row>
    <row r="7" spans="2:11" x14ac:dyDescent="0.3">
      <c r="B7" s="8" t="s">
        <v>40</v>
      </c>
      <c r="C7" s="35">
        <v>31680</v>
      </c>
      <c r="D7" s="36">
        <v>0</v>
      </c>
      <c r="E7" s="36">
        <v>7511</v>
      </c>
      <c r="F7" s="36">
        <v>0</v>
      </c>
      <c r="G7" s="36">
        <v>3782.74</v>
      </c>
      <c r="H7" s="36">
        <v>3072.9774905250001</v>
      </c>
      <c r="I7" s="36">
        <v>0</v>
      </c>
      <c r="J7" s="36">
        <v>-38</v>
      </c>
      <c r="K7" s="36">
        <v>46008.717490524999</v>
      </c>
    </row>
    <row r="8" spans="2:11" x14ac:dyDescent="0.3">
      <c r="B8" s="8" t="s">
        <v>41</v>
      </c>
      <c r="C8" s="35">
        <v>1158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1158</v>
      </c>
    </row>
    <row r="9" spans="2:11" x14ac:dyDescent="0.3">
      <c r="B9" s="8" t="s">
        <v>2</v>
      </c>
      <c r="C9" s="35">
        <v>0</v>
      </c>
      <c r="D9" s="36">
        <v>61428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61428</v>
      </c>
    </row>
    <row r="10" spans="2:11" x14ac:dyDescent="0.3">
      <c r="B10" s="8" t="s">
        <v>42</v>
      </c>
      <c r="C10" s="35">
        <v>745</v>
      </c>
      <c r="D10" s="36">
        <v>36</v>
      </c>
      <c r="E10" s="36">
        <v>39</v>
      </c>
      <c r="F10" s="36">
        <v>886</v>
      </c>
      <c r="G10" s="36">
        <v>1436</v>
      </c>
      <c r="H10" s="36">
        <v>1904.5155207434</v>
      </c>
      <c r="I10" s="36">
        <v>0</v>
      </c>
      <c r="J10" s="36">
        <v>0</v>
      </c>
      <c r="K10" s="36">
        <v>5046.5155207434</v>
      </c>
    </row>
    <row r="11" spans="2:11" ht="15" thickBot="1" x14ac:dyDescent="0.35">
      <c r="B11" s="4" t="s">
        <v>43</v>
      </c>
      <c r="C11" s="2">
        <v>722</v>
      </c>
      <c r="D11" s="3">
        <v>616</v>
      </c>
      <c r="E11" s="3">
        <v>224</v>
      </c>
      <c r="F11" s="3">
        <v>36</v>
      </c>
      <c r="G11" s="3">
        <v>631</v>
      </c>
      <c r="H11" s="3">
        <v>121.98239606499999</v>
      </c>
      <c r="I11" s="3">
        <v>0</v>
      </c>
      <c r="J11" s="3">
        <v>-186</v>
      </c>
      <c r="K11" s="3">
        <v>2164.9823960650001</v>
      </c>
    </row>
    <row r="12" spans="2:11" ht="15" thickBot="1" x14ac:dyDescent="0.35">
      <c r="B12" s="9" t="s">
        <v>44</v>
      </c>
      <c r="C12" s="37">
        <v>8847</v>
      </c>
      <c r="D12" s="38">
        <v>30282</v>
      </c>
      <c r="E12" s="38">
        <v>26167</v>
      </c>
      <c r="F12" s="38">
        <v>28030</v>
      </c>
      <c r="G12" s="38">
        <v>7628</v>
      </c>
      <c r="H12" s="38">
        <v>7883.2396665649994</v>
      </c>
      <c r="I12" s="38">
        <v>2385.4958341485244</v>
      </c>
      <c r="J12" s="38">
        <v>-100977.10772735853</v>
      </c>
      <c r="K12" s="38">
        <v>10245.627773355001</v>
      </c>
    </row>
    <row r="13" spans="2:11" x14ac:dyDescent="0.3">
      <c r="B13" s="14" t="s">
        <v>45</v>
      </c>
      <c r="C13" s="35">
        <v>0</v>
      </c>
      <c r="D13" s="36">
        <v>30278</v>
      </c>
      <c r="E13" s="36">
        <v>25677.639754151671</v>
      </c>
      <c r="F13" s="36">
        <v>-1758</v>
      </c>
      <c r="G13" s="36">
        <v>5857.8612778042752</v>
      </c>
      <c r="H13" s="36">
        <v>5524.8083401699996</v>
      </c>
      <c r="I13" s="36">
        <v>61.551662908524122</v>
      </c>
      <c r="J13" s="36">
        <v>-65641.861035034468</v>
      </c>
      <c r="K13" s="36">
        <v>0</v>
      </c>
    </row>
    <row r="14" spans="2:11" x14ac:dyDescent="0.3">
      <c r="B14" s="14" t="s">
        <v>46</v>
      </c>
      <c r="C14" s="35">
        <v>489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12</v>
      </c>
      <c r="J14" s="36">
        <v>-501</v>
      </c>
      <c r="K14" s="36">
        <v>0</v>
      </c>
    </row>
    <row r="15" spans="2:11" x14ac:dyDescent="0.3">
      <c r="B15" s="14" t="s">
        <v>47</v>
      </c>
      <c r="C15" s="35">
        <v>2</v>
      </c>
      <c r="D15" s="36">
        <v>0</v>
      </c>
      <c r="E15" s="36">
        <v>0</v>
      </c>
      <c r="F15" s="36">
        <v>29545</v>
      </c>
      <c r="G15" s="36">
        <v>1462</v>
      </c>
      <c r="H15" s="36">
        <v>396.07423698000002</v>
      </c>
      <c r="I15" s="36">
        <v>947.92576301999998</v>
      </c>
      <c r="J15" s="36">
        <v>-32353</v>
      </c>
      <c r="K15" s="36">
        <v>0</v>
      </c>
    </row>
    <row r="16" spans="2:11" x14ac:dyDescent="0.3">
      <c r="B16" s="14" t="s">
        <v>48</v>
      </c>
      <c r="C16" s="35">
        <v>0</v>
      </c>
      <c r="D16" s="36">
        <v>1</v>
      </c>
      <c r="E16" s="36">
        <v>0</v>
      </c>
      <c r="F16" s="36">
        <v>0</v>
      </c>
      <c r="G16" s="36">
        <v>31</v>
      </c>
      <c r="H16" s="36">
        <v>71.086637139999993</v>
      </c>
      <c r="I16" s="36">
        <v>543</v>
      </c>
      <c r="J16" s="36">
        <v>-646.08663713999999</v>
      </c>
      <c r="K16" s="36">
        <v>0</v>
      </c>
    </row>
    <row r="17" spans="2:11" x14ac:dyDescent="0.3">
      <c r="B17" s="14" t="s">
        <v>102</v>
      </c>
      <c r="C17" s="35">
        <v>118</v>
      </c>
      <c r="D17" s="36">
        <v>0</v>
      </c>
      <c r="E17" s="36">
        <v>25</v>
      </c>
      <c r="F17" s="36">
        <v>37</v>
      </c>
      <c r="G17" s="36">
        <v>0</v>
      </c>
      <c r="H17" s="36">
        <v>52.594242810000004</v>
      </c>
      <c r="I17" s="36">
        <v>305.40575718999997</v>
      </c>
      <c r="J17" s="36">
        <v>-538</v>
      </c>
      <c r="K17" s="36">
        <v>0</v>
      </c>
    </row>
    <row r="18" spans="2:11" x14ac:dyDescent="0.3">
      <c r="B18" s="11" t="s">
        <v>49</v>
      </c>
      <c r="C18" s="35">
        <v>73.255354980000007</v>
      </c>
      <c r="D18" s="36">
        <v>0</v>
      </c>
      <c r="E18" s="36">
        <v>19.456507969800001</v>
      </c>
      <c r="F18" s="36">
        <v>9.2084889299999997</v>
      </c>
      <c r="G18" s="36">
        <v>14.117353589999993</v>
      </c>
      <c r="H18" s="36">
        <v>0</v>
      </c>
      <c r="I18" s="36">
        <v>515.61265103000005</v>
      </c>
      <c r="J18" s="36">
        <v>-631.65035649980007</v>
      </c>
      <c r="K18" s="36">
        <v>0</v>
      </c>
    </row>
    <row r="19" spans="2:11" x14ac:dyDescent="0.3">
      <c r="B19" s="11" t="s">
        <v>50</v>
      </c>
      <c r="C19" s="35">
        <v>19.744645019999993</v>
      </c>
      <c r="D19" s="36">
        <v>0</v>
      </c>
      <c r="E19" s="36">
        <v>0.90373787852921339</v>
      </c>
      <c r="F19" s="36">
        <v>35.791511069999999</v>
      </c>
      <c r="G19" s="36">
        <v>205.02136860572477</v>
      </c>
      <c r="H19" s="36">
        <v>404.04843610999995</v>
      </c>
      <c r="I19" s="36">
        <v>0</v>
      </c>
      <c r="J19" s="36">
        <v>-665.50969868425386</v>
      </c>
      <c r="K19" s="36">
        <v>0</v>
      </c>
    </row>
    <row r="20" spans="2:11" x14ac:dyDescent="0.3">
      <c r="B20" s="14" t="s">
        <v>51</v>
      </c>
      <c r="C20" s="35">
        <v>2370</v>
      </c>
      <c r="D20" s="36">
        <v>0</v>
      </c>
      <c r="E20" s="36">
        <v>24</v>
      </c>
      <c r="F20" s="36">
        <v>71</v>
      </c>
      <c r="G20" s="36">
        <v>9</v>
      </c>
      <c r="H20" s="36">
        <v>14.401197140000001</v>
      </c>
      <c r="I20" s="36">
        <v>0</v>
      </c>
      <c r="J20" s="36">
        <v>0</v>
      </c>
      <c r="K20" s="36">
        <v>2488.40119714</v>
      </c>
    </row>
    <row r="21" spans="2:11" x14ac:dyDescent="0.3">
      <c r="B21" s="14" t="s">
        <v>52</v>
      </c>
      <c r="C21" s="35">
        <v>962</v>
      </c>
      <c r="D21" s="36">
        <v>0</v>
      </c>
      <c r="E21" s="36">
        <v>420</v>
      </c>
      <c r="F21" s="36">
        <v>90</v>
      </c>
      <c r="G21" s="36">
        <v>49</v>
      </c>
      <c r="H21" s="36">
        <v>1382.0116754550004</v>
      </c>
      <c r="I21" s="36">
        <v>0</v>
      </c>
      <c r="J21" s="36">
        <v>0</v>
      </c>
      <c r="K21" s="36">
        <v>2903.0116754550004</v>
      </c>
    </row>
    <row r="22" spans="2:11" x14ac:dyDescent="0.3">
      <c r="B22" s="14" t="s">
        <v>53</v>
      </c>
      <c r="C22" s="35">
        <v>4813</v>
      </c>
      <c r="D22" s="36">
        <v>3</v>
      </c>
      <c r="E22" s="36">
        <v>0</v>
      </c>
      <c r="F22" s="36">
        <v>0</v>
      </c>
      <c r="G22" s="36">
        <v>0</v>
      </c>
      <c r="H22" s="36">
        <v>38.214900759999999</v>
      </c>
      <c r="I22" s="36">
        <v>0</v>
      </c>
      <c r="J22" s="36">
        <v>0</v>
      </c>
      <c r="K22" s="36">
        <v>4854.2149007600001</v>
      </c>
    </row>
    <row r="23" spans="2:11" ht="15" thickBot="1" x14ac:dyDescent="0.35">
      <c r="B23" s="4" t="s">
        <v>4</v>
      </c>
      <c r="C23" s="2">
        <v>688</v>
      </c>
      <c r="D23" s="3">
        <v>194</v>
      </c>
      <c r="E23" s="3">
        <v>386</v>
      </c>
      <c r="F23" s="3">
        <v>754</v>
      </c>
      <c r="G23" s="3">
        <v>130</v>
      </c>
      <c r="H23" s="3">
        <v>983.19277001769922</v>
      </c>
      <c r="I23" s="3">
        <v>0</v>
      </c>
      <c r="J23" s="3">
        <v>0</v>
      </c>
      <c r="K23" s="3">
        <v>3135.1927700176993</v>
      </c>
    </row>
    <row r="24" spans="2:11" ht="15" thickBot="1" x14ac:dyDescent="0.35">
      <c r="B24" s="12" t="s">
        <v>5</v>
      </c>
      <c r="C24" s="30">
        <v>484</v>
      </c>
      <c r="D24" s="22">
        <v>16</v>
      </c>
      <c r="E24" s="22">
        <v>859</v>
      </c>
      <c r="F24" s="22">
        <v>327</v>
      </c>
      <c r="G24" s="22">
        <v>1763</v>
      </c>
      <c r="H24" s="22">
        <v>2271.6017988949993</v>
      </c>
      <c r="I24" s="22">
        <v>366.89300932000049</v>
      </c>
      <c r="J24" s="22">
        <v>-4688.8047995699999</v>
      </c>
      <c r="K24" s="22">
        <v>1398.690008645</v>
      </c>
    </row>
    <row r="25" spans="2:11" ht="15" thickBot="1" x14ac:dyDescent="0.35">
      <c r="B25" s="9" t="s">
        <v>54</v>
      </c>
      <c r="C25" s="37">
        <v>80</v>
      </c>
      <c r="D25" s="38">
        <v>0</v>
      </c>
      <c r="E25" s="38">
        <v>839</v>
      </c>
      <c r="F25" s="38">
        <v>325</v>
      </c>
      <c r="G25" s="38">
        <v>1581</v>
      </c>
      <c r="H25" s="38">
        <v>2262.6885783749995</v>
      </c>
      <c r="I25" s="38">
        <v>366.89300932000049</v>
      </c>
      <c r="J25" s="38">
        <v>-4688.8047995699999</v>
      </c>
      <c r="K25" s="38">
        <v>765.77678812499994</v>
      </c>
    </row>
    <row r="26" spans="2:11" x14ac:dyDescent="0.3">
      <c r="B26" s="10" t="s">
        <v>55</v>
      </c>
      <c r="C26" s="35">
        <v>0</v>
      </c>
      <c r="D26" s="36">
        <v>0</v>
      </c>
      <c r="E26" s="36">
        <v>707.96410698212503</v>
      </c>
      <c r="F26" s="36">
        <v>0</v>
      </c>
      <c r="G26" s="36">
        <v>453.21818930754887</v>
      </c>
      <c r="H26" s="36">
        <v>1814.0888478799995</v>
      </c>
      <c r="I26" s="36">
        <v>-8.884787999954824E-2</v>
      </c>
      <c r="J26" s="36">
        <v>-2975.182296289674</v>
      </c>
      <c r="K26" s="36">
        <v>0</v>
      </c>
    </row>
    <row r="27" spans="2:11" x14ac:dyDescent="0.3">
      <c r="B27" s="10" t="s">
        <v>46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2:11" x14ac:dyDescent="0.3">
      <c r="B28" s="10" t="s">
        <v>47</v>
      </c>
      <c r="C28" s="35">
        <v>0</v>
      </c>
      <c r="D28" s="36">
        <v>0</v>
      </c>
      <c r="E28" s="36">
        <v>0</v>
      </c>
      <c r="F28" s="36">
        <v>306</v>
      </c>
      <c r="G28" s="36">
        <v>613</v>
      </c>
      <c r="H28" s="36">
        <v>232.09230463</v>
      </c>
      <c r="I28" s="36">
        <v>345.90769537</v>
      </c>
      <c r="J28" s="36">
        <v>-1497</v>
      </c>
      <c r="K28" s="36">
        <v>0</v>
      </c>
    </row>
    <row r="29" spans="2:11" x14ac:dyDescent="0.3">
      <c r="B29" s="10" t="s">
        <v>48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36">
        <v>2</v>
      </c>
      <c r="I29" s="36">
        <v>0</v>
      </c>
      <c r="J29" s="36">
        <v>-2</v>
      </c>
      <c r="K29" s="36">
        <v>0</v>
      </c>
    </row>
    <row r="30" spans="2:11" x14ac:dyDescent="0.3">
      <c r="B30" s="10" t="s">
        <v>102</v>
      </c>
      <c r="C30" s="35">
        <v>0</v>
      </c>
      <c r="D30" s="36">
        <v>0</v>
      </c>
      <c r="E30" s="36">
        <v>17</v>
      </c>
      <c r="F30" s="36">
        <v>0</v>
      </c>
      <c r="G30" s="36">
        <v>0</v>
      </c>
      <c r="H30" s="36">
        <v>3.3551391000000002</v>
      </c>
      <c r="I30" s="36">
        <v>9.6448608999999994</v>
      </c>
      <c r="J30" s="36">
        <v>-30</v>
      </c>
      <c r="K30" s="36">
        <v>0</v>
      </c>
    </row>
    <row r="31" spans="2:11" x14ac:dyDescent="0.3">
      <c r="B31" s="11" t="s">
        <v>49</v>
      </c>
      <c r="C31" s="35">
        <v>3.01</v>
      </c>
      <c r="D31" s="36">
        <v>0</v>
      </c>
      <c r="E31" s="36">
        <v>9.1508600000000002E-3</v>
      </c>
      <c r="F31" s="36">
        <v>0</v>
      </c>
      <c r="G31" s="36">
        <v>21.878303750000001</v>
      </c>
      <c r="H31" s="36">
        <v>0</v>
      </c>
      <c r="I31" s="36">
        <v>11.42930093</v>
      </c>
      <c r="J31" s="36">
        <v>-36.326755540000001</v>
      </c>
      <c r="K31" s="36">
        <v>0</v>
      </c>
    </row>
    <row r="32" spans="2:11" x14ac:dyDescent="0.3">
      <c r="B32" s="11" t="s">
        <v>50</v>
      </c>
      <c r="C32" s="35">
        <v>76.989999999999995</v>
      </c>
      <c r="D32" s="36">
        <v>0</v>
      </c>
      <c r="E32" s="36">
        <v>27.02674215787497</v>
      </c>
      <c r="F32" s="36">
        <v>0</v>
      </c>
      <c r="G32" s="36">
        <v>27.903506942451131</v>
      </c>
      <c r="H32" s="36">
        <v>16.37549864</v>
      </c>
      <c r="I32" s="36">
        <v>0</v>
      </c>
      <c r="J32" s="36">
        <v>-148.29574774032608</v>
      </c>
      <c r="K32" s="36">
        <v>0</v>
      </c>
    </row>
    <row r="33" spans="2:11" x14ac:dyDescent="0.3">
      <c r="B33" s="10" t="s">
        <v>56</v>
      </c>
      <c r="C33" s="35">
        <v>0</v>
      </c>
      <c r="D33" s="36">
        <v>0</v>
      </c>
      <c r="E33" s="36">
        <v>87</v>
      </c>
      <c r="F33" s="36">
        <v>19</v>
      </c>
      <c r="G33" s="36">
        <v>465</v>
      </c>
      <c r="H33" s="36">
        <v>194.776788125</v>
      </c>
      <c r="I33" s="36">
        <v>0</v>
      </c>
      <c r="J33" s="36">
        <v>0</v>
      </c>
      <c r="K33" s="36">
        <v>765.77678812499994</v>
      </c>
    </row>
    <row r="34" spans="2:11" x14ac:dyDescent="0.3">
      <c r="B34" s="10" t="s">
        <v>57</v>
      </c>
      <c r="C34" s="35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</row>
    <row r="35" spans="2:11" ht="15" thickBot="1" x14ac:dyDescent="0.35">
      <c r="B35" s="15" t="s">
        <v>6</v>
      </c>
      <c r="C35" s="2">
        <v>404</v>
      </c>
      <c r="D35" s="3">
        <v>16</v>
      </c>
      <c r="E35" s="3">
        <v>20</v>
      </c>
      <c r="F35" s="3">
        <v>2</v>
      </c>
      <c r="G35" s="3">
        <v>182</v>
      </c>
      <c r="H35" s="3">
        <v>8.9132205199999994</v>
      </c>
      <c r="I35" s="3">
        <v>0</v>
      </c>
      <c r="J35" s="3">
        <v>0</v>
      </c>
      <c r="K35" s="3">
        <v>632.91322051999998</v>
      </c>
    </row>
    <row r="36" spans="2:11" ht="15" thickBot="1" x14ac:dyDescent="0.35">
      <c r="B36" s="12" t="s">
        <v>7</v>
      </c>
      <c r="C36" s="30">
        <v>127</v>
      </c>
      <c r="D36" s="22">
        <v>329.79999999999995</v>
      </c>
      <c r="E36" s="22">
        <v>110</v>
      </c>
      <c r="F36" s="22">
        <v>2</v>
      </c>
      <c r="G36" s="22">
        <v>86</v>
      </c>
      <c r="H36" s="22">
        <v>44.157043250000001</v>
      </c>
      <c r="I36" s="22">
        <v>17</v>
      </c>
      <c r="J36" s="22">
        <v>-475.61340239999993</v>
      </c>
      <c r="K36" s="22">
        <v>240.34364084999999</v>
      </c>
    </row>
    <row r="37" spans="2:11" ht="15" thickBot="1" x14ac:dyDescent="0.35">
      <c r="B37" s="13" t="s">
        <v>87</v>
      </c>
      <c r="C37" s="39">
        <v>97387</v>
      </c>
      <c r="D37" s="40">
        <v>92901.8</v>
      </c>
      <c r="E37" s="40">
        <v>40862</v>
      </c>
      <c r="F37" s="40">
        <v>30035</v>
      </c>
      <c r="G37" s="40">
        <v>16246</v>
      </c>
      <c r="H37" s="40">
        <v>16282.210659861097</v>
      </c>
      <c r="I37" s="40">
        <v>2769.388843468525</v>
      </c>
      <c r="J37" s="40">
        <v>-106365.52592932853</v>
      </c>
      <c r="K37" s="40">
        <v>190117.8735740011</v>
      </c>
    </row>
    <row r="38" spans="2:11" ht="15" thickBot="1" x14ac:dyDescent="0.35">
      <c r="B38" s="16" t="s">
        <v>81</v>
      </c>
      <c r="C38" s="33">
        <v>-30917.627216074601</v>
      </c>
      <c r="D38" s="28">
        <v>4.5881609999923967E-2</v>
      </c>
      <c r="E38" s="28">
        <v>-86</v>
      </c>
      <c r="F38" s="28">
        <v>-166.21598639455624</v>
      </c>
      <c r="G38" s="28">
        <v>345</v>
      </c>
      <c r="H38" s="28">
        <v>772.82642147119805</v>
      </c>
      <c r="I38" s="28">
        <v>0</v>
      </c>
      <c r="J38" s="28">
        <v>90.099999999976717</v>
      </c>
      <c r="K38" s="28">
        <v>-29961.870899387985</v>
      </c>
    </row>
    <row r="39" spans="2:11" x14ac:dyDescent="0.3">
      <c r="B39" s="150" t="s">
        <v>112</v>
      </c>
      <c r="C39" s="150"/>
      <c r="D39" s="150"/>
      <c r="E39" s="150"/>
      <c r="F39" s="150"/>
      <c r="G39" s="150"/>
      <c r="H39" s="150"/>
      <c r="I39" s="150"/>
      <c r="J39" s="150"/>
      <c r="K39" s="150"/>
    </row>
    <row r="40" spans="2:11" x14ac:dyDescent="0.3">
      <c r="B40" s="126" t="s">
        <v>115</v>
      </c>
      <c r="C40" s="70"/>
      <c r="D40" s="70"/>
      <c r="E40" s="120"/>
      <c r="F40" s="70"/>
      <c r="G40" s="70"/>
      <c r="H40" s="70"/>
      <c r="I40" s="70"/>
      <c r="J40" s="70"/>
      <c r="K40" s="70"/>
    </row>
    <row r="41" spans="2:11" x14ac:dyDescent="0.3">
      <c r="E41" s="121"/>
    </row>
    <row r="42" spans="2:11" ht="15" thickBot="1" x14ac:dyDescent="0.35">
      <c r="B42" s="54" t="s">
        <v>120</v>
      </c>
      <c r="E42" s="121"/>
    </row>
    <row r="43" spans="2:11" ht="31.2" thickBot="1" x14ac:dyDescent="0.35">
      <c r="B43" s="69"/>
      <c r="C43" s="52" t="s">
        <v>31</v>
      </c>
      <c r="D43" s="52" t="s">
        <v>32</v>
      </c>
      <c r="E43" s="52" t="s">
        <v>33</v>
      </c>
      <c r="F43" s="52" t="s">
        <v>34</v>
      </c>
      <c r="G43" s="52" t="s">
        <v>101</v>
      </c>
      <c r="H43" s="52" t="s">
        <v>35</v>
      </c>
      <c r="I43" s="52" t="s">
        <v>36</v>
      </c>
      <c r="J43" s="52" t="s">
        <v>37</v>
      </c>
      <c r="K43" s="52" t="s">
        <v>38</v>
      </c>
    </row>
    <row r="44" spans="2:11" ht="15" thickBot="1" x14ac:dyDescent="0.35">
      <c r="B44" s="7" t="s">
        <v>9</v>
      </c>
      <c r="C44" s="41">
        <v>122879.60613960672</v>
      </c>
      <c r="D44" s="42">
        <v>88258</v>
      </c>
      <c r="E44" s="42">
        <v>37397</v>
      </c>
      <c r="F44" s="42">
        <v>29634.215986394556</v>
      </c>
      <c r="G44" s="42">
        <v>13142</v>
      </c>
      <c r="H44" s="42">
        <v>11150.459709641975</v>
      </c>
      <c r="I44" s="42">
        <v>2385.4958341485244</v>
      </c>
      <c r="J44" s="42">
        <v>-101201.10772735851</v>
      </c>
      <c r="K44" s="42">
        <v>203645.66994243328</v>
      </c>
    </row>
    <row r="45" spans="2:11" x14ac:dyDescent="0.3">
      <c r="B45" s="8" t="s">
        <v>58</v>
      </c>
      <c r="C45" s="35">
        <v>21634.132968184971</v>
      </c>
      <c r="D45" s="36">
        <v>684</v>
      </c>
      <c r="E45" s="36">
        <v>1400</v>
      </c>
      <c r="F45" s="36">
        <v>9859.2159863945581</v>
      </c>
      <c r="G45" s="36">
        <v>3148</v>
      </c>
      <c r="H45" s="36">
        <v>3073.1480198507797</v>
      </c>
      <c r="I45" s="36">
        <v>0</v>
      </c>
      <c r="J45" s="36">
        <v>0</v>
      </c>
      <c r="K45" s="36">
        <v>39798.496974430309</v>
      </c>
    </row>
    <row r="46" spans="2:11" ht="15" thickBot="1" x14ac:dyDescent="0.35">
      <c r="B46" s="4" t="s">
        <v>11</v>
      </c>
      <c r="C46" s="2">
        <v>1915.8695499826561</v>
      </c>
      <c r="D46" s="3">
        <v>433</v>
      </c>
      <c r="E46" s="3">
        <v>493</v>
      </c>
      <c r="F46" s="3">
        <v>17662</v>
      </c>
      <c r="G46" s="3">
        <v>7821</v>
      </c>
      <c r="H46" s="3">
        <v>3867.9573957037373</v>
      </c>
      <c r="I46" s="3">
        <v>0</v>
      </c>
      <c r="J46" s="3">
        <v>0</v>
      </c>
      <c r="K46" s="3">
        <v>32192.826945686393</v>
      </c>
    </row>
    <row r="47" spans="2:11" ht="15" thickBot="1" x14ac:dyDescent="0.35">
      <c r="B47" s="9" t="s">
        <v>44</v>
      </c>
      <c r="C47" s="37">
        <v>77043.296438494552</v>
      </c>
      <c r="D47" s="38">
        <v>86830</v>
      </c>
      <c r="E47" s="38">
        <v>34916</v>
      </c>
      <c r="F47" s="38">
        <v>914</v>
      </c>
      <c r="G47" s="38">
        <v>1289</v>
      </c>
      <c r="H47" s="38">
        <v>2366.1308002923001</v>
      </c>
      <c r="I47" s="38">
        <v>2385.4958341485244</v>
      </c>
      <c r="J47" s="38">
        <v>-100977.10772735851</v>
      </c>
      <c r="K47" s="38">
        <v>104766.81534557688</v>
      </c>
    </row>
    <row r="48" spans="2:11" x14ac:dyDescent="0.3">
      <c r="B48" s="14" t="s">
        <v>59</v>
      </c>
      <c r="C48" s="35">
        <v>0</v>
      </c>
      <c r="D48" s="36">
        <v>489</v>
      </c>
      <c r="E48" s="36">
        <v>2</v>
      </c>
      <c r="F48" s="36">
        <v>0</v>
      </c>
      <c r="G48" s="36">
        <v>118</v>
      </c>
      <c r="H48" s="36">
        <v>73.255354980000007</v>
      </c>
      <c r="I48" s="36">
        <v>19.744645019999993</v>
      </c>
      <c r="J48" s="36">
        <v>-702</v>
      </c>
      <c r="K48" s="36">
        <v>0</v>
      </c>
    </row>
    <row r="49" spans="2:11" x14ac:dyDescent="0.3">
      <c r="B49" s="14" t="s">
        <v>60</v>
      </c>
      <c r="C49" s="35">
        <v>30278</v>
      </c>
      <c r="D49" s="36">
        <v>0</v>
      </c>
      <c r="E49" s="36">
        <v>0</v>
      </c>
      <c r="F49" s="36">
        <v>1</v>
      </c>
      <c r="G49" s="36">
        <v>0</v>
      </c>
      <c r="H49" s="36">
        <v>0</v>
      </c>
      <c r="I49" s="36">
        <v>0</v>
      </c>
      <c r="J49" s="36">
        <v>-30279</v>
      </c>
      <c r="K49" s="36">
        <v>0</v>
      </c>
    </row>
    <row r="50" spans="2:11" x14ac:dyDescent="0.3">
      <c r="B50" s="14" t="s">
        <v>61</v>
      </c>
      <c r="C50" s="35">
        <v>25677.639754151671</v>
      </c>
      <c r="D50" s="36">
        <v>0</v>
      </c>
      <c r="E50" s="36">
        <v>0</v>
      </c>
      <c r="F50" s="36">
        <v>0</v>
      </c>
      <c r="G50" s="36">
        <v>25</v>
      </c>
      <c r="H50" s="36">
        <v>19.456507969800001</v>
      </c>
      <c r="I50" s="36">
        <v>0.90373787852921339</v>
      </c>
      <c r="J50" s="36">
        <v>-25723</v>
      </c>
      <c r="K50" s="36">
        <v>0</v>
      </c>
    </row>
    <row r="51" spans="2:11" x14ac:dyDescent="0.3">
      <c r="B51" s="14" t="s">
        <v>62</v>
      </c>
      <c r="C51" s="35">
        <v>-1758</v>
      </c>
      <c r="D51" s="36">
        <v>0</v>
      </c>
      <c r="E51" s="36">
        <v>29545</v>
      </c>
      <c r="F51" s="36">
        <v>0</v>
      </c>
      <c r="G51" s="36">
        <v>37</v>
      </c>
      <c r="H51" s="36">
        <v>9.2084889299999997</v>
      </c>
      <c r="I51" s="36">
        <v>35.791511069999999</v>
      </c>
      <c r="J51" s="36">
        <v>-27869</v>
      </c>
      <c r="K51" s="36">
        <v>0</v>
      </c>
    </row>
    <row r="52" spans="2:11" x14ac:dyDescent="0.3">
      <c r="B52" s="14" t="s">
        <v>63</v>
      </c>
      <c r="C52" s="35">
        <v>5857.8612778042752</v>
      </c>
      <c r="D52" s="36">
        <v>0</v>
      </c>
      <c r="E52" s="36">
        <v>1462</v>
      </c>
      <c r="F52" s="36">
        <v>31</v>
      </c>
      <c r="G52" s="36">
        <v>0</v>
      </c>
      <c r="H52" s="36">
        <v>14.11735359</v>
      </c>
      <c r="I52" s="36">
        <v>205.02136860572477</v>
      </c>
      <c r="J52" s="36">
        <v>-7570</v>
      </c>
      <c r="K52" s="36">
        <v>0</v>
      </c>
    </row>
    <row r="53" spans="2:11" x14ac:dyDescent="0.3">
      <c r="B53" s="11" t="s">
        <v>64</v>
      </c>
      <c r="C53" s="35">
        <v>5524.8083401699996</v>
      </c>
      <c r="D53" s="36">
        <v>0</v>
      </c>
      <c r="E53" s="36">
        <v>396.07423698000002</v>
      </c>
      <c r="F53" s="36">
        <v>71.086637139999993</v>
      </c>
      <c r="G53" s="36">
        <v>52.594242810000004</v>
      </c>
      <c r="H53" s="36">
        <v>0</v>
      </c>
      <c r="I53" s="36">
        <v>404.04843610999995</v>
      </c>
      <c r="J53" s="36">
        <v>-6448.6118932099989</v>
      </c>
      <c r="K53" s="36">
        <v>0</v>
      </c>
    </row>
    <row r="54" spans="2:11" x14ac:dyDescent="0.3">
      <c r="B54" s="11" t="s">
        <v>65</v>
      </c>
      <c r="C54" s="35">
        <v>61.551662908524122</v>
      </c>
      <c r="D54" s="36">
        <v>12</v>
      </c>
      <c r="E54" s="36">
        <v>947.92576301999998</v>
      </c>
      <c r="F54" s="36">
        <v>543</v>
      </c>
      <c r="G54" s="36">
        <v>305.40575718999997</v>
      </c>
      <c r="H54" s="36">
        <v>515.61265103000005</v>
      </c>
      <c r="I54" s="36">
        <v>1719.9861354642705</v>
      </c>
      <c r="J54" s="36">
        <v>-2385.4958341485244</v>
      </c>
      <c r="K54" s="36">
        <v>1719.9861354642708</v>
      </c>
    </row>
    <row r="55" spans="2:11" x14ac:dyDescent="0.3">
      <c r="B55" s="14" t="s">
        <v>66</v>
      </c>
      <c r="C55" s="35">
        <v>3220.76454537571</v>
      </c>
      <c r="D55" s="36">
        <v>86034</v>
      </c>
      <c r="E55" s="36">
        <v>397</v>
      </c>
      <c r="F55" s="36">
        <v>267.91336286000001</v>
      </c>
      <c r="G55" s="36">
        <v>558</v>
      </c>
      <c r="H55" s="36">
        <v>413.25778573999997</v>
      </c>
      <c r="I55" s="36">
        <v>0</v>
      </c>
      <c r="J55" s="36">
        <v>0</v>
      </c>
      <c r="K55" s="36">
        <v>90890.935693975713</v>
      </c>
    </row>
    <row r="56" spans="2:11" x14ac:dyDescent="0.3">
      <c r="B56" s="14" t="s">
        <v>67</v>
      </c>
      <c r="C56" s="35">
        <v>1001.4285348827125</v>
      </c>
      <c r="D56" s="36">
        <v>295</v>
      </c>
      <c r="E56" s="36">
        <v>2166</v>
      </c>
      <c r="F56" s="36">
        <v>0</v>
      </c>
      <c r="G56" s="36">
        <v>193</v>
      </c>
      <c r="H56" s="36">
        <v>980.39544689249988</v>
      </c>
      <c r="I56" s="36">
        <v>0</v>
      </c>
      <c r="J56" s="36">
        <v>0</v>
      </c>
      <c r="K56" s="36">
        <v>4635.8239817752128</v>
      </c>
    </row>
    <row r="57" spans="2:11" x14ac:dyDescent="0.3">
      <c r="B57" s="14" t="s">
        <v>68</v>
      </c>
      <c r="C57" s="35">
        <v>7179.2423232016654</v>
      </c>
      <c r="D57" s="36">
        <v>0</v>
      </c>
      <c r="E57" s="36">
        <v>0</v>
      </c>
      <c r="F57" s="36">
        <v>0</v>
      </c>
      <c r="G57" s="36">
        <v>0</v>
      </c>
      <c r="H57" s="36">
        <v>340.82721115999999</v>
      </c>
      <c r="I57" s="36">
        <v>0</v>
      </c>
      <c r="J57" s="36">
        <v>0</v>
      </c>
      <c r="K57" s="36">
        <v>7520.0695343616653</v>
      </c>
    </row>
    <row r="58" spans="2:11" x14ac:dyDescent="0.3">
      <c r="B58" s="14" t="s">
        <v>69</v>
      </c>
      <c r="C58" s="35">
        <v>19580</v>
      </c>
      <c r="D58" s="36">
        <v>7</v>
      </c>
      <c r="E58" s="36">
        <v>151</v>
      </c>
      <c r="F58" s="36">
        <v>55</v>
      </c>
      <c r="G58" s="36">
        <v>204</v>
      </c>
      <c r="H58" s="36">
        <v>6.0369788</v>
      </c>
      <c r="I58" s="36">
        <v>0</v>
      </c>
      <c r="J58" s="36">
        <v>-186</v>
      </c>
      <c r="K58" s="36">
        <v>19817.036978799999</v>
      </c>
    </row>
    <row r="59" spans="2:11" x14ac:dyDescent="0.3">
      <c r="B59" s="14" t="s">
        <v>57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</row>
    <row r="60" spans="2:11" ht="15" thickBot="1" x14ac:dyDescent="0.35">
      <c r="B60" s="17" t="s">
        <v>70</v>
      </c>
      <c r="C60" s="45">
        <v>2706.3071829445435</v>
      </c>
      <c r="D60" s="46">
        <v>304</v>
      </c>
      <c r="E60" s="46">
        <v>437</v>
      </c>
      <c r="F60" s="46">
        <v>1144</v>
      </c>
      <c r="G60" s="46">
        <v>680</v>
      </c>
      <c r="H60" s="46">
        <v>1837.1865149951573</v>
      </c>
      <c r="I60" s="46">
        <v>0</v>
      </c>
      <c r="J60" s="46">
        <v>-38</v>
      </c>
      <c r="K60" s="46">
        <v>7070.4936979397007</v>
      </c>
    </row>
    <row r="61" spans="2:11" ht="15" thickBot="1" x14ac:dyDescent="0.35">
      <c r="B61" s="7" t="s">
        <v>14</v>
      </c>
      <c r="C61" s="41">
        <v>4966.0210764678814</v>
      </c>
      <c r="D61" s="42">
        <v>75</v>
      </c>
      <c r="E61" s="42">
        <v>2518</v>
      </c>
      <c r="F61" s="42">
        <v>420</v>
      </c>
      <c r="G61" s="42">
        <v>2540</v>
      </c>
      <c r="H61" s="42">
        <v>2382.1274808199232</v>
      </c>
      <c r="I61" s="42">
        <v>367.07960692000051</v>
      </c>
      <c r="J61" s="42">
        <v>-4688.9047995699993</v>
      </c>
      <c r="K61" s="42">
        <v>8579.3233646378067</v>
      </c>
    </row>
    <row r="62" spans="2:11" ht="15" thickBot="1" x14ac:dyDescent="0.35">
      <c r="B62" s="4" t="s">
        <v>71</v>
      </c>
      <c r="C62" s="2">
        <v>417.42869476000521</v>
      </c>
      <c r="D62" s="3">
        <v>75</v>
      </c>
      <c r="E62" s="3">
        <v>209</v>
      </c>
      <c r="F62" s="3">
        <v>418</v>
      </c>
      <c r="G62" s="3">
        <v>2381</v>
      </c>
      <c r="H62" s="3">
        <v>2075.1249245612594</v>
      </c>
      <c r="I62" s="3">
        <v>0</v>
      </c>
      <c r="J62" s="3">
        <v>0</v>
      </c>
      <c r="K62" s="3">
        <v>5575.5536193212647</v>
      </c>
    </row>
    <row r="63" spans="2:11" ht="15" thickBot="1" x14ac:dyDescent="0.35">
      <c r="B63" s="9" t="s">
        <v>54</v>
      </c>
      <c r="C63" s="37">
        <v>4548.5923817078765</v>
      </c>
      <c r="D63" s="38">
        <v>0</v>
      </c>
      <c r="E63" s="38">
        <v>2196</v>
      </c>
      <c r="F63" s="38">
        <v>2</v>
      </c>
      <c r="G63" s="38">
        <v>155</v>
      </c>
      <c r="H63" s="38">
        <v>54.917020390000005</v>
      </c>
      <c r="I63" s="38">
        <v>367.07960692000051</v>
      </c>
      <c r="J63" s="38">
        <v>-4688.9047995699993</v>
      </c>
      <c r="K63" s="38">
        <v>2634.684209447877</v>
      </c>
    </row>
    <row r="64" spans="2:11" x14ac:dyDescent="0.3">
      <c r="B64" s="10" t="s">
        <v>59</v>
      </c>
      <c r="C64" s="3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3.01</v>
      </c>
      <c r="I64" s="36">
        <v>76.989999999999995</v>
      </c>
      <c r="J64" s="36">
        <v>-80</v>
      </c>
      <c r="K64" s="36">
        <v>0</v>
      </c>
    </row>
    <row r="65" spans="2:11" x14ac:dyDescent="0.3">
      <c r="B65" s="10" t="s">
        <v>61</v>
      </c>
      <c r="C65" s="35">
        <v>707.96410698212503</v>
      </c>
      <c r="D65" s="36">
        <v>0</v>
      </c>
      <c r="E65" s="36">
        <v>0</v>
      </c>
      <c r="F65" s="36">
        <v>0</v>
      </c>
      <c r="G65" s="36">
        <v>17</v>
      </c>
      <c r="H65" s="36">
        <v>9.1508600000000002E-3</v>
      </c>
      <c r="I65" s="36">
        <v>27.02674215787497</v>
      </c>
      <c r="J65" s="36">
        <v>-752</v>
      </c>
      <c r="K65" s="36">
        <v>0</v>
      </c>
    </row>
    <row r="66" spans="2:11" x14ac:dyDescent="0.3">
      <c r="B66" s="10" t="s">
        <v>62</v>
      </c>
      <c r="C66" s="35">
        <v>0</v>
      </c>
      <c r="D66" s="36">
        <v>0</v>
      </c>
      <c r="E66" s="36">
        <v>306</v>
      </c>
      <c r="F66" s="36">
        <v>0</v>
      </c>
      <c r="G66" s="36">
        <v>0</v>
      </c>
      <c r="H66" s="36">
        <v>0.1</v>
      </c>
      <c r="I66" s="36">
        <v>0</v>
      </c>
      <c r="J66" s="36">
        <v>-306.10000000000002</v>
      </c>
      <c r="K66" s="36">
        <v>0</v>
      </c>
    </row>
    <row r="67" spans="2:11" x14ac:dyDescent="0.3">
      <c r="B67" s="10" t="s">
        <v>103</v>
      </c>
      <c r="C67" s="35">
        <v>453.21818930754887</v>
      </c>
      <c r="D67" s="36">
        <v>0</v>
      </c>
      <c r="E67" s="36">
        <v>613</v>
      </c>
      <c r="F67" s="36">
        <v>0</v>
      </c>
      <c r="G67" s="36">
        <v>0</v>
      </c>
      <c r="H67" s="36">
        <v>21.878303750000001</v>
      </c>
      <c r="I67" s="36">
        <v>27.903506942451131</v>
      </c>
      <c r="J67" s="36">
        <v>-1116</v>
      </c>
      <c r="K67" s="36">
        <v>0</v>
      </c>
    </row>
    <row r="68" spans="2:11" x14ac:dyDescent="0.3">
      <c r="B68" s="11" t="s">
        <v>64</v>
      </c>
      <c r="C68" s="35">
        <v>1814.0888478799995</v>
      </c>
      <c r="D68" s="36">
        <v>0</v>
      </c>
      <c r="E68" s="36">
        <v>232.09230463</v>
      </c>
      <c r="F68" s="36">
        <v>2</v>
      </c>
      <c r="G68" s="36">
        <v>3.3551391000000002</v>
      </c>
      <c r="H68" s="36">
        <v>0</v>
      </c>
      <c r="I68" s="36">
        <v>16.37549864</v>
      </c>
      <c r="J68" s="36">
        <v>-2067.9117902499993</v>
      </c>
      <c r="K68" s="36">
        <v>0</v>
      </c>
    </row>
    <row r="69" spans="2:11" x14ac:dyDescent="0.3">
      <c r="B69" s="11" t="s">
        <v>65</v>
      </c>
      <c r="C69" s="35">
        <v>-8.884787999954824E-2</v>
      </c>
      <c r="D69" s="36">
        <v>0</v>
      </c>
      <c r="E69" s="36">
        <v>345.90769537</v>
      </c>
      <c r="F69" s="36">
        <v>0</v>
      </c>
      <c r="G69" s="36">
        <v>9.6448608999999994</v>
      </c>
      <c r="H69" s="36">
        <v>11.42930093</v>
      </c>
      <c r="I69" s="36">
        <v>218.78385917967441</v>
      </c>
      <c r="J69" s="36">
        <v>-366.89300932000049</v>
      </c>
      <c r="K69" s="36">
        <v>218.78385917967444</v>
      </c>
    </row>
    <row r="70" spans="2:11" x14ac:dyDescent="0.3">
      <c r="B70" s="10" t="s">
        <v>66</v>
      </c>
      <c r="C70" s="35">
        <v>207</v>
      </c>
      <c r="D70" s="36">
        <v>0</v>
      </c>
      <c r="E70" s="36">
        <v>114</v>
      </c>
      <c r="F70" s="36">
        <v>0</v>
      </c>
      <c r="G70" s="36">
        <v>62</v>
      </c>
      <c r="H70" s="36">
        <v>2.5883683899999999</v>
      </c>
      <c r="I70" s="36">
        <v>0</v>
      </c>
      <c r="J70" s="36">
        <v>0</v>
      </c>
      <c r="K70" s="36">
        <v>385.58836839000003</v>
      </c>
    </row>
    <row r="71" spans="2:11" x14ac:dyDescent="0.3">
      <c r="B71" s="10" t="s">
        <v>67</v>
      </c>
      <c r="C71" s="35">
        <v>1203.4100854182025</v>
      </c>
      <c r="D71" s="36">
        <v>0</v>
      </c>
      <c r="E71" s="36">
        <v>585</v>
      </c>
      <c r="F71" s="36">
        <v>0</v>
      </c>
      <c r="G71" s="36">
        <v>58</v>
      </c>
      <c r="H71" s="36">
        <v>14.88622904</v>
      </c>
      <c r="I71" s="36">
        <v>0</v>
      </c>
      <c r="J71" s="36">
        <v>0</v>
      </c>
      <c r="K71" s="36">
        <v>1861.2963144582025</v>
      </c>
    </row>
    <row r="72" spans="2:11" x14ac:dyDescent="0.3">
      <c r="B72" s="10" t="s">
        <v>68</v>
      </c>
      <c r="C72" s="35">
        <v>163</v>
      </c>
      <c r="D72" s="36">
        <v>0</v>
      </c>
      <c r="E72" s="36">
        <v>0</v>
      </c>
      <c r="F72" s="36">
        <v>0</v>
      </c>
      <c r="G72" s="36">
        <v>5</v>
      </c>
      <c r="H72" s="36">
        <v>1.01566742</v>
      </c>
      <c r="I72" s="36">
        <v>0</v>
      </c>
      <c r="J72" s="36">
        <v>0</v>
      </c>
      <c r="K72" s="36">
        <v>169.01566742</v>
      </c>
    </row>
    <row r="73" spans="2:11" ht="15" thickBot="1" x14ac:dyDescent="0.35">
      <c r="B73" s="4" t="s">
        <v>16</v>
      </c>
      <c r="C73" s="2">
        <v>0</v>
      </c>
      <c r="D73" s="3">
        <v>0</v>
      </c>
      <c r="E73" s="3">
        <v>113</v>
      </c>
      <c r="F73" s="3">
        <v>0</v>
      </c>
      <c r="G73" s="3">
        <v>4</v>
      </c>
      <c r="H73" s="3">
        <v>252.08553586866401</v>
      </c>
      <c r="I73" s="3">
        <v>0</v>
      </c>
      <c r="J73" s="3">
        <v>0</v>
      </c>
      <c r="K73" s="3">
        <v>369.08553586866401</v>
      </c>
    </row>
    <row r="74" spans="2:11" ht="15" thickBot="1" x14ac:dyDescent="0.35">
      <c r="B74" s="12" t="s">
        <v>20</v>
      </c>
      <c r="C74" s="30">
        <v>459</v>
      </c>
      <c r="D74" s="22">
        <v>4568.7541183899993</v>
      </c>
      <c r="E74" s="22">
        <v>1033</v>
      </c>
      <c r="F74" s="22">
        <v>147</v>
      </c>
      <c r="G74" s="22">
        <v>219</v>
      </c>
      <c r="H74" s="22">
        <v>1976.7970479280018</v>
      </c>
      <c r="I74" s="22">
        <v>16.813402400000001</v>
      </c>
      <c r="J74" s="22">
        <v>-565.61340239999993</v>
      </c>
      <c r="K74" s="22">
        <v>7854.7511663180012</v>
      </c>
    </row>
    <row r="75" spans="2:11" ht="15" thickBot="1" x14ac:dyDescent="0.35">
      <c r="B75" s="13" t="s">
        <v>88</v>
      </c>
      <c r="C75" s="39">
        <v>128304.6272160746</v>
      </c>
      <c r="D75" s="40">
        <v>92901.754118390003</v>
      </c>
      <c r="E75" s="40">
        <v>40948</v>
      </c>
      <c r="F75" s="40">
        <v>30201.215986394556</v>
      </c>
      <c r="G75" s="40">
        <v>15901</v>
      </c>
      <c r="H75" s="40">
        <v>15509.384238389899</v>
      </c>
      <c r="I75" s="40">
        <v>2769.388843468525</v>
      </c>
      <c r="J75" s="40">
        <v>-106455.62592932851</v>
      </c>
      <c r="K75" s="40">
        <v>220079.74447338909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2:K75"/>
  <sheetViews>
    <sheetView topLeftCell="A49" workbookViewId="0">
      <selection activeCell="H79" sqref="H79"/>
    </sheetView>
  </sheetViews>
  <sheetFormatPr defaultRowHeight="14.4" x14ac:dyDescent="0.3"/>
  <cols>
    <col min="1" max="1" width="2.33203125" style="43" customWidth="1"/>
    <col min="2" max="2" width="27.5546875" style="43" customWidth="1"/>
    <col min="3" max="3" width="12.33203125" style="43" bestFit="1" customWidth="1"/>
    <col min="4" max="4" width="11" style="43" customWidth="1"/>
    <col min="5" max="5" width="10.44140625" style="43" customWidth="1"/>
    <col min="6" max="7" width="9.33203125" style="43" customWidth="1"/>
    <col min="8" max="8" width="10.6640625" style="43" customWidth="1"/>
    <col min="9" max="9" width="10.44140625" style="43" customWidth="1"/>
    <col min="10" max="10" width="9.33203125" style="43" bestFit="1" customWidth="1"/>
    <col min="11" max="11" width="11.5546875" style="43" customWidth="1"/>
  </cols>
  <sheetData>
    <row r="2" spans="2:11" ht="15" thickBot="1" x14ac:dyDescent="0.35">
      <c r="B2" s="44" t="s">
        <v>121</v>
      </c>
    </row>
    <row r="3" spans="2:11" ht="45" customHeight="1" thickBot="1" x14ac:dyDescent="0.35">
      <c r="B3" s="6"/>
      <c r="C3" s="124" t="s">
        <v>116</v>
      </c>
      <c r="D3" s="5" t="s">
        <v>32</v>
      </c>
      <c r="E3" s="5" t="s">
        <v>33</v>
      </c>
      <c r="F3" s="5" t="s">
        <v>34</v>
      </c>
      <c r="G3" s="5" t="s">
        <v>101</v>
      </c>
      <c r="H3" s="5" t="s">
        <v>35</v>
      </c>
      <c r="I3" s="5" t="s">
        <v>36</v>
      </c>
      <c r="J3" s="5" t="s">
        <v>37</v>
      </c>
      <c r="K3" s="5" t="s">
        <v>38</v>
      </c>
    </row>
    <row r="4" spans="2:11" ht="15" thickBot="1" x14ac:dyDescent="0.35">
      <c r="B4" s="7" t="s">
        <v>0</v>
      </c>
      <c r="C4" s="41">
        <v>96142</v>
      </c>
      <c r="D4" s="42">
        <v>91388</v>
      </c>
      <c r="E4" s="42">
        <v>38451</v>
      </c>
      <c r="F4" s="42">
        <v>31071</v>
      </c>
      <c r="G4" s="42">
        <v>14966</v>
      </c>
      <c r="H4" s="42">
        <v>14344.31556603179</v>
      </c>
      <c r="I4" s="42">
        <v>3828.6319174497853</v>
      </c>
      <c r="J4" s="42">
        <v>-104186.38922105978</v>
      </c>
      <c r="K4" s="42">
        <v>186004.55826242181</v>
      </c>
    </row>
    <row r="5" spans="2:11" ht="15" thickBot="1" x14ac:dyDescent="0.35">
      <c r="B5" s="9" t="s">
        <v>1</v>
      </c>
      <c r="C5" s="37">
        <v>83219</v>
      </c>
      <c r="D5" s="38">
        <v>0</v>
      </c>
      <c r="E5" s="38">
        <v>13078</v>
      </c>
      <c r="F5" s="38">
        <v>0</v>
      </c>
      <c r="G5" s="38">
        <v>4714</v>
      </c>
      <c r="H5" s="38">
        <v>3019.3359885649998</v>
      </c>
      <c r="I5" s="38">
        <v>0</v>
      </c>
      <c r="J5" s="38">
        <v>-341</v>
      </c>
      <c r="K5" s="38">
        <v>103689.335988565</v>
      </c>
    </row>
    <row r="6" spans="2:11" x14ac:dyDescent="0.3">
      <c r="B6" s="8" t="s">
        <v>39</v>
      </c>
      <c r="C6" s="35">
        <v>51680</v>
      </c>
      <c r="D6" s="36">
        <v>0</v>
      </c>
      <c r="E6" s="36">
        <v>5677</v>
      </c>
      <c r="F6" s="36">
        <v>0</v>
      </c>
      <c r="G6" s="36">
        <v>716.45</v>
      </c>
      <c r="H6" s="36">
        <v>0.16535764999999999</v>
      </c>
      <c r="I6" s="36">
        <v>0</v>
      </c>
      <c r="J6" s="36">
        <v>0</v>
      </c>
      <c r="K6" s="36">
        <v>58073.61535765</v>
      </c>
    </row>
    <row r="7" spans="2:11" x14ac:dyDescent="0.3">
      <c r="B7" s="8" t="s">
        <v>40</v>
      </c>
      <c r="C7" s="35">
        <v>31539</v>
      </c>
      <c r="D7" s="36">
        <v>0</v>
      </c>
      <c r="E7" s="36">
        <v>7401</v>
      </c>
      <c r="F7" s="36">
        <v>0</v>
      </c>
      <c r="G7" s="36">
        <v>3997.55</v>
      </c>
      <c r="H7" s="36">
        <v>3019.1706309149999</v>
      </c>
      <c r="I7" s="36">
        <v>0</v>
      </c>
      <c r="J7" s="36">
        <v>-341</v>
      </c>
      <c r="K7" s="36">
        <v>45615.720630915006</v>
      </c>
    </row>
    <row r="8" spans="2:11" x14ac:dyDescent="0.3">
      <c r="B8" s="8" t="s">
        <v>41</v>
      </c>
      <c r="C8" s="35">
        <v>1110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1110</v>
      </c>
    </row>
    <row r="9" spans="2:11" x14ac:dyDescent="0.3">
      <c r="B9" s="8" t="s">
        <v>2</v>
      </c>
      <c r="C9" s="35">
        <v>0</v>
      </c>
      <c r="D9" s="36">
        <v>59798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59798</v>
      </c>
    </row>
    <row r="10" spans="2:11" x14ac:dyDescent="0.3">
      <c r="B10" s="8" t="s">
        <v>42</v>
      </c>
      <c r="C10" s="35">
        <v>617</v>
      </c>
      <c r="D10" s="36">
        <v>45</v>
      </c>
      <c r="E10" s="36">
        <v>48</v>
      </c>
      <c r="F10" s="36">
        <v>868</v>
      </c>
      <c r="G10" s="36">
        <v>1247</v>
      </c>
      <c r="H10" s="36">
        <v>1855.6955138886924</v>
      </c>
      <c r="I10" s="36">
        <v>0</v>
      </c>
      <c r="J10" s="36">
        <v>0</v>
      </c>
      <c r="K10" s="36">
        <v>4680.6955138886924</v>
      </c>
    </row>
    <row r="11" spans="2:11" ht="15" thickBot="1" x14ac:dyDescent="0.35">
      <c r="B11" s="4" t="s">
        <v>43</v>
      </c>
      <c r="C11" s="2">
        <v>711</v>
      </c>
      <c r="D11" s="3">
        <v>497</v>
      </c>
      <c r="E11" s="3">
        <v>232</v>
      </c>
      <c r="F11" s="3">
        <v>33</v>
      </c>
      <c r="G11" s="3">
        <v>616</v>
      </c>
      <c r="H11" s="3">
        <v>114.61049653999999</v>
      </c>
      <c r="I11" s="3">
        <v>0</v>
      </c>
      <c r="J11" s="3">
        <v>-204</v>
      </c>
      <c r="K11" s="3">
        <v>1999.61049654</v>
      </c>
    </row>
    <row r="12" spans="2:11" ht="15" thickBot="1" x14ac:dyDescent="0.35">
      <c r="B12" s="9" t="s">
        <v>44</v>
      </c>
      <c r="C12" s="37">
        <v>9747</v>
      </c>
      <c r="D12" s="38">
        <v>30772</v>
      </c>
      <c r="E12" s="38">
        <v>24713</v>
      </c>
      <c r="F12" s="38">
        <v>29540</v>
      </c>
      <c r="G12" s="38">
        <v>7683</v>
      </c>
      <c r="H12" s="38">
        <v>8330.9807291900015</v>
      </c>
      <c r="I12" s="38">
        <v>3828.6319174497853</v>
      </c>
      <c r="J12" s="38">
        <v>-103641.38922105978</v>
      </c>
      <c r="K12" s="38">
        <v>10973.223425579999</v>
      </c>
    </row>
    <row r="13" spans="2:11" x14ac:dyDescent="0.3">
      <c r="B13" s="14" t="s">
        <v>45</v>
      </c>
      <c r="C13" s="35">
        <v>0</v>
      </c>
      <c r="D13" s="36">
        <v>30771</v>
      </c>
      <c r="E13" s="36">
        <v>24087.673023782558</v>
      </c>
      <c r="F13" s="36">
        <v>1112</v>
      </c>
      <c r="G13" s="36">
        <v>5981.7508493771238</v>
      </c>
      <c r="H13" s="36">
        <v>5369.33182889</v>
      </c>
      <c r="I13" s="36">
        <v>607.03087661978498</v>
      </c>
      <c r="J13" s="36">
        <v>-67928.78657866946</v>
      </c>
      <c r="K13" s="36">
        <v>0</v>
      </c>
    </row>
    <row r="14" spans="2:11" x14ac:dyDescent="0.3">
      <c r="B14" s="14" t="s">
        <v>46</v>
      </c>
      <c r="C14" s="35">
        <v>496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7</v>
      </c>
      <c r="J14" s="36">
        <v>-503</v>
      </c>
      <c r="K14" s="36">
        <v>0</v>
      </c>
    </row>
    <row r="15" spans="2:11" x14ac:dyDescent="0.3">
      <c r="B15" s="14" t="s">
        <v>47</v>
      </c>
      <c r="C15" s="35">
        <v>0</v>
      </c>
      <c r="D15" s="36">
        <v>0</v>
      </c>
      <c r="E15" s="36">
        <v>0</v>
      </c>
      <c r="F15" s="36">
        <v>28287</v>
      </c>
      <c r="G15" s="36">
        <v>1362</v>
      </c>
      <c r="H15" s="36">
        <v>514.06814753000003</v>
      </c>
      <c r="I15" s="36">
        <v>1213.93185247</v>
      </c>
      <c r="J15" s="36">
        <v>-31377</v>
      </c>
      <c r="K15" s="36">
        <v>0</v>
      </c>
    </row>
    <row r="16" spans="2:11" x14ac:dyDescent="0.3">
      <c r="B16" s="14" t="s">
        <v>48</v>
      </c>
      <c r="C16" s="35">
        <v>0</v>
      </c>
      <c r="D16" s="36">
        <v>1</v>
      </c>
      <c r="E16" s="36">
        <v>0</v>
      </c>
      <c r="F16" s="36">
        <v>0</v>
      </c>
      <c r="G16" s="36">
        <v>36</v>
      </c>
      <c r="H16" s="36">
        <v>71.757393159999992</v>
      </c>
      <c r="I16" s="36">
        <v>568</v>
      </c>
      <c r="J16" s="36">
        <v>-676.75739315999999</v>
      </c>
      <c r="K16" s="36">
        <v>0</v>
      </c>
    </row>
    <row r="17" spans="2:11" x14ac:dyDescent="0.3">
      <c r="B17" s="14" t="s">
        <v>102</v>
      </c>
      <c r="C17" s="35">
        <v>73</v>
      </c>
      <c r="D17" s="36">
        <v>0</v>
      </c>
      <c r="E17" s="36">
        <v>40</v>
      </c>
      <c r="F17" s="36">
        <v>49</v>
      </c>
      <c r="G17" s="36">
        <v>0</v>
      </c>
      <c r="H17" s="36">
        <v>54.28500219</v>
      </c>
      <c r="I17" s="36">
        <v>299.71499781</v>
      </c>
      <c r="J17" s="36">
        <v>-516</v>
      </c>
      <c r="K17" s="36">
        <v>0</v>
      </c>
    </row>
    <row r="18" spans="2:11" x14ac:dyDescent="0.3">
      <c r="B18" s="11" t="s">
        <v>49</v>
      </c>
      <c r="C18" s="35">
        <v>47.456198929999999</v>
      </c>
      <c r="D18" s="36">
        <v>0</v>
      </c>
      <c r="E18" s="36">
        <v>68.964437379900005</v>
      </c>
      <c r="F18" s="36">
        <v>1.23104784</v>
      </c>
      <c r="G18" s="36">
        <v>14.927845579999996</v>
      </c>
      <c r="H18" s="36">
        <v>0</v>
      </c>
      <c r="I18" s="36">
        <v>1132.95419055</v>
      </c>
      <c r="J18" s="36">
        <v>-1265.5337202799001</v>
      </c>
      <c r="K18" s="36">
        <v>0</v>
      </c>
    </row>
    <row r="19" spans="2:11" x14ac:dyDescent="0.3">
      <c r="B19" s="11" t="s">
        <v>50</v>
      </c>
      <c r="C19" s="35">
        <v>36.543801070000001</v>
      </c>
      <c r="D19" s="36">
        <v>0</v>
      </c>
      <c r="E19" s="36">
        <v>0.36253883754227445</v>
      </c>
      <c r="F19" s="36">
        <v>47.768952159999998</v>
      </c>
      <c r="G19" s="36">
        <v>249.32130504287619</v>
      </c>
      <c r="H19" s="36">
        <v>1040.3149318400001</v>
      </c>
      <c r="I19" s="36">
        <v>0</v>
      </c>
      <c r="J19" s="36">
        <v>-1374.3115289504185</v>
      </c>
      <c r="K19" s="36">
        <v>0</v>
      </c>
    </row>
    <row r="20" spans="2:11" x14ac:dyDescent="0.3">
      <c r="B20" s="14" t="s">
        <v>51</v>
      </c>
      <c r="C20" s="35">
        <v>1828</v>
      </c>
      <c r="D20" s="36">
        <v>0</v>
      </c>
      <c r="E20" s="36">
        <v>12</v>
      </c>
      <c r="F20" s="36">
        <v>13</v>
      </c>
      <c r="G20" s="36">
        <v>7</v>
      </c>
      <c r="H20" s="36">
        <v>13.21056778</v>
      </c>
      <c r="I20" s="36">
        <v>0</v>
      </c>
      <c r="J20" s="36">
        <v>0</v>
      </c>
      <c r="K20" s="36">
        <v>1873.21056778</v>
      </c>
    </row>
    <row r="21" spans="2:11" x14ac:dyDescent="0.3">
      <c r="B21" s="14" t="s">
        <v>52</v>
      </c>
      <c r="C21" s="35">
        <v>1137</v>
      </c>
      <c r="D21" s="36">
        <v>0</v>
      </c>
      <c r="E21" s="36">
        <v>504</v>
      </c>
      <c r="F21" s="36">
        <v>30</v>
      </c>
      <c r="G21" s="36">
        <v>32</v>
      </c>
      <c r="H21" s="36">
        <v>1249.6902130200001</v>
      </c>
      <c r="I21" s="36">
        <v>0</v>
      </c>
      <c r="J21" s="36">
        <v>0</v>
      </c>
      <c r="K21" s="36">
        <v>2952.6902130200001</v>
      </c>
    </row>
    <row r="22" spans="2:11" x14ac:dyDescent="0.3">
      <c r="B22" s="14" t="s">
        <v>53</v>
      </c>
      <c r="C22" s="35">
        <v>6129</v>
      </c>
      <c r="D22" s="36">
        <v>0</v>
      </c>
      <c r="E22" s="36">
        <v>0</v>
      </c>
      <c r="F22" s="36">
        <v>0</v>
      </c>
      <c r="G22" s="36">
        <v>0</v>
      </c>
      <c r="H22" s="36">
        <v>18.322644779999997</v>
      </c>
      <c r="I22" s="36">
        <v>0</v>
      </c>
      <c r="J22" s="36">
        <v>0</v>
      </c>
      <c r="K22" s="36">
        <v>6147.3226447799998</v>
      </c>
    </row>
    <row r="23" spans="2:11" ht="15" thickBot="1" x14ac:dyDescent="0.35">
      <c r="B23" s="4" t="s">
        <v>4</v>
      </c>
      <c r="C23" s="2">
        <v>738</v>
      </c>
      <c r="D23" s="3">
        <v>276</v>
      </c>
      <c r="E23" s="3">
        <v>380</v>
      </c>
      <c r="F23" s="3">
        <v>630</v>
      </c>
      <c r="G23" s="3">
        <v>706</v>
      </c>
      <c r="H23" s="3">
        <v>1023.6928378480945</v>
      </c>
      <c r="I23" s="3">
        <v>0</v>
      </c>
      <c r="J23" s="3">
        <v>0</v>
      </c>
      <c r="K23" s="3">
        <v>3753.6928378480943</v>
      </c>
    </row>
    <row r="24" spans="2:11" ht="15" thickBot="1" x14ac:dyDescent="0.35">
      <c r="B24" s="12" t="s">
        <v>5</v>
      </c>
      <c r="C24" s="30">
        <v>1282</v>
      </c>
      <c r="D24" s="22">
        <v>19</v>
      </c>
      <c r="E24" s="22">
        <v>632</v>
      </c>
      <c r="F24" s="22">
        <v>236</v>
      </c>
      <c r="G24" s="22">
        <v>2439</v>
      </c>
      <c r="H24" s="22">
        <v>2658.4762955749998</v>
      </c>
      <c r="I24" s="22">
        <v>512.01038857361584</v>
      </c>
      <c r="J24" s="22">
        <v>-5570.5756629861153</v>
      </c>
      <c r="K24" s="22">
        <v>2207.9110211625002</v>
      </c>
    </row>
    <row r="25" spans="2:11" ht="15" thickBot="1" x14ac:dyDescent="0.35">
      <c r="B25" s="9" t="s">
        <v>54</v>
      </c>
      <c r="C25" s="37">
        <v>3</v>
      </c>
      <c r="D25" s="38">
        <v>0</v>
      </c>
      <c r="E25" s="38">
        <v>615</v>
      </c>
      <c r="F25" s="38">
        <v>233</v>
      </c>
      <c r="G25" s="38">
        <v>2283</v>
      </c>
      <c r="H25" s="38">
        <v>2637.180687435</v>
      </c>
      <c r="I25" s="38">
        <v>512.01038857361584</v>
      </c>
      <c r="J25" s="38">
        <v>-5570.5756629861153</v>
      </c>
      <c r="K25" s="38">
        <v>712.61541302249998</v>
      </c>
    </row>
    <row r="26" spans="2:11" x14ac:dyDescent="0.3">
      <c r="B26" s="10" t="s">
        <v>55</v>
      </c>
      <c r="C26" s="35">
        <v>0</v>
      </c>
      <c r="D26" s="36">
        <v>0</v>
      </c>
      <c r="E26" s="36">
        <v>541.72817340232166</v>
      </c>
      <c r="F26" s="36">
        <v>0</v>
      </c>
      <c r="G26" s="36">
        <v>1102.0038278595696</v>
      </c>
      <c r="H26" s="36">
        <v>2201.6006053199999</v>
      </c>
      <c r="I26" s="36">
        <v>49.20184088611586</v>
      </c>
      <c r="J26" s="36">
        <v>-3894.5344474680069</v>
      </c>
      <c r="K26" s="36">
        <v>0</v>
      </c>
    </row>
    <row r="27" spans="2:11" x14ac:dyDescent="0.3">
      <c r="B27" s="10" t="s">
        <v>46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2:11" x14ac:dyDescent="0.3">
      <c r="B28" s="10" t="s">
        <v>47</v>
      </c>
      <c r="C28" s="35">
        <v>0</v>
      </c>
      <c r="D28" s="36">
        <v>0</v>
      </c>
      <c r="E28" s="36">
        <v>0</v>
      </c>
      <c r="F28" s="36">
        <v>220</v>
      </c>
      <c r="G28" s="36">
        <v>678</v>
      </c>
      <c r="H28" s="36">
        <v>183.5667313125</v>
      </c>
      <c r="I28" s="36">
        <v>427.4332686875</v>
      </c>
      <c r="J28" s="36">
        <v>-1509</v>
      </c>
      <c r="K28" s="36">
        <v>0</v>
      </c>
    </row>
    <row r="29" spans="2:11" x14ac:dyDescent="0.3">
      <c r="B29" s="10" t="s">
        <v>48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36">
        <v>2</v>
      </c>
      <c r="I29" s="36">
        <v>0</v>
      </c>
      <c r="J29" s="36">
        <v>-2</v>
      </c>
      <c r="K29" s="36">
        <v>0</v>
      </c>
    </row>
    <row r="30" spans="2:11" x14ac:dyDescent="0.3">
      <c r="B30" s="10" t="s">
        <v>102</v>
      </c>
      <c r="C30" s="35">
        <v>0</v>
      </c>
      <c r="D30" s="36">
        <v>0</v>
      </c>
      <c r="E30" s="36">
        <v>13</v>
      </c>
      <c r="F30" s="36">
        <v>0</v>
      </c>
      <c r="G30" s="36">
        <v>0</v>
      </c>
      <c r="H30" s="36">
        <v>7.3959377799999997</v>
      </c>
      <c r="I30" s="36">
        <v>15.604062219999999</v>
      </c>
      <c r="J30" s="36">
        <v>-36</v>
      </c>
      <c r="K30" s="36">
        <v>0</v>
      </c>
    </row>
    <row r="31" spans="2:11" x14ac:dyDescent="0.3">
      <c r="B31" s="11" t="s">
        <v>49</v>
      </c>
      <c r="C31" s="35">
        <v>3.0030000000000001</v>
      </c>
      <c r="D31" s="36">
        <v>0</v>
      </c>
      <c r="E31" s="36">
        <v>0</v>
      </c>
      <c r="F31" s="36">
        <v>0</v>
      </c>
      <c r="G31" s="36">
        <v>20.906317319999999</v>
      </c>
      <c r="H31" s="36">
        <v>0</v>
      </c>
      <c r="I31" s="36">
        <v>19.77121678</v>
      </c>
      <c r="J31" s="36">
        <v>-43.680534100000003</v>
      </c>
      <c r="K31" s="36">
        <v>0</v>
      </c>
    </row>
    <row r="32" spans="2:11" x14ac:dyDescent="0.3">
      <c r="B32" s="11" t="s">
        <v>50</v>
      </c>
      <c r="C32" s="35">
        <v>-3.0000000000001137E-3</v>
      </c>
      <c r="D32" s="36">
        <v>0</v>
      </c>
      <c r="E32" s="36">
        <v>27.271826597678341</v>
      </c>
      <c r="F32" s="36">
        <v>4</v>
      </c>
      <c r="G32" s="36">
        <v>29.089854820430418</v>
      </c>
      <c r="H32" s="36">
        <v>25.001999999999999</v>
      </c>
      <c r="I32" s="36">
        <v>0</v>
      </c>
      <c r="J32" s="36">
        <v>-85.360681418108754</v>
      </c>
      <c r="K32" s="36">
        <v>0</v>
      </c>
    </row>
    <row r="33" spans="2:11" x14ac:dyDescent="0.3">
      <c r="B33" s="10" t="s">
        <v>56</v>
      </c>
      <c r="C33" s="35">
        <v>0</v>
      </c>
      <c r="D33" s="36">
        <v>0</v>
      </c>
      <c r="E33" s="36">
        <v>33</v>
      </c>
      <c r="F33" s="36">
        <v>9</v>
      </c>
      <c r="G33" s="36">
        <v>453</v>
      </c>
      <c r="H33" s="36">
        <v>217.61541302249998</v>
      </c>
      <c r="I33" s="36">
        <v>0</v>
      </c>
      <c r="J33" s="36">
        <v>0</v>
      </c>
      <c r="K33" s="36">
        <v>712.61541302249998</v>
      </c>
    </row>
    <row r="34" spans="2:11" x14ac:dyDescent="0.3">
      <c r="B34" s="10" t="s">
        <v>57</v>
      </c>
      <c r="C34" s="35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</row>
    <row r="35" spans="2:11" ht="15" thickBot="1" x14ac:dyDescent="0.35">
      <c r="B35" s="15" t="s">
        <v>6</v>
      </c>
      <c r="C35" s="2">
        <v>1279</v>
      </c>
      <c r="D35" s="3">
        <v>19</v>
      </c>
      <c r="E35" s="3">
        <v>17</v>
      </c>
      <c r="F35" s="3">
        <v>3</v>
      </c>
      <c r="G35" s="3">
        <v>156</v>
      </c>
      <c r="H35" s="3">
        <v>21.295608139999999</v>
      </c>
      <c r="I35" s="3">
        <v>0</v>
      </c>
      <c r="J35" s="3">
        <v>0</v>
      </c>
      <c r="K35" s="3">
        <v>1495.29560814</v>
      </c>
    </row>
    <row r="36" spans="2:11" ht="15" thickBot="1" x14ac:dyDescent="0.35">
      <c r="B36" s="18" t="s">
        <v>7</v>
      </c>
      <c r="C36" s="30">
        <v>225</v>
      </c>
      <c r="D36" s="22">
        <v>1501.8</v>
      </c>
      <c r="E36" s="22">
        <v>798</v>
      </c>
      <c r="F36" s="22">
        <v>63</v>
      </c>
      <c r="G36" s="22">
        <v>38</v>
      </c>
      <c r="H36" s="22">
        <v>215.94140142690298</v>
      </c>
      <c r="I36" s="22">
        <v>15.65363389</v>
      </c>
      <c r="J36" s="22">
        <v>-235.25189150000003</v>
      </c>
      <c r="K36" s="22">
        <v>2622.1431438169029</v>
      </c>
    </row>
    <row r="37" spans="2:11" ht="15" thickBot="1" x14ac:dyDescent="0.35">
      <c r="B37" s="19" t="s">
        <v>87</v>
      </c>
      <c r="C37" s="39">
        <v>97649</v>
      </c>
      <c r="D37" s="40">
        <v>92908.800000000003</v>
      </c>
      <c r="E37" s="40">
        <v>39881</v>
      </c>
      <c r="F37" s="40">
        <v>31370</v>
      </c>
      <c r="G37" s="40">
        <v>17443</v>
      </c>
      <c r="H37" s="40">
        <v>17218.733263033693</v>
      </c>
      <c r="I37" s="40">
        <v>4356.2959399134006</v>
      </c>
      <c r="J37" s="40">
        <v>-109992.21677554589</v>
      </c>
      <c r="K37" s="40">
        <v>190834.61242740121</v>
      </c>
    </row>
    <row r="38" spans="2:11" ht="15" thickBot="1" x14ac:dyDescent="0.35">
      <c r="B38" s="20" t="s">
        <v>81</v>
      </c>
      <c r="C38" s="33">
        <v>-40366.130961435178</v>
      </c>
      <c r="D38" s="28">
        <v>0.42871588999696542</v>
      </c>
      <c r="E38" s="28">
        <v>174</v>
      </c>
      <c r="F38" s="28">
        <v>-387.21598639455624</v>
      </c>
      <c r="G38" s="28">
        <v>-143</v>
      </c>
      <c r="H38" s="28">
        <v>-355.07476169999791</v>
      </c>
      <c r="I38" s="28">
        <v>0</v>
      </c>
      <c r="J38" s="28">
        <v>256.00000000001455</v>
      </c>
      <c r="K38" s="28">
        <v>-40820.992993639724</v>
      </c>
    </row>
    <row r="39" spans="2:11" x14ac:dyDescent="0.3">
      <c r="B39" s="150" t="s">
        <v>114</v>
      </c>
      <c r="C39" s="150"/>
      <c r="D39" s="150"/>
      <c r="E39" s="150"/>
      <c r="F39" s="150"/>
      <c r="G39" s="150"/>
      <c r="H39" s="150"/>
      <c r="I39" s="150"/>
      <c r="J39" s="150"/>
      <c r="K39" s="150"/>
    </row>
    <row r="40" spans="2:11" x14ac:dyDescent="0.3">
      <c r="B40" s="126" t="s">
        <v>115</v>
      </c>
      <c r="C40" s="70"/>
      <c r="D40" s="70"/>
      <c r="E40" s="120"/>
      <c r="F40" s="120"/>
      <c r="G40" s="70"/>
      <c r="H40" s="70"/>
      <c r="I40" s="70"/>
      <c r="J40" s="70"/>
      <c r="K40" s="70"/>
    </row>
    <row r="41" spans="2:11" x14ac:dyDescent="0.3">
      <c r="E41" s="121"/>
      <c r="F41" s="120"/>
    </row>
    <row r="42" spans="2:11" ht="15" thickBot="1" x14ac:dyDescent="0.35">
      <c r="B42" s="44" t="s">
        <v>122</v>
      </c>
      <c r="E42" s="121"/>
      <c r="F42" s="120"/>
    </row>
    <row r="43" spans="2:11" ht="31.2" thickBot="1" x14ac:dyDescent="0.35">
      <c r="B43" s="69"/>
      <c r="C43" s="52" t="s">
        <v>31</v>
      </c>
      <c r="D43" s="52" t="s">
        <v>32</v>
      </c>
      <c r="E43" s="52" t="s">
        <v>33</v>
      </c>
      <c r="F43" s="52" t="s">
        <v>34</v>
      </c>
      <c r="G43" s="52" t="s">
        <v>101</v>
      </c>
      <c r="H43" s="52" t="s">
        <v>35</v>
      </c>
      <c r="I43" s="52" t="s">
        <v>36</v>
      </c>
      <c r="J43" s="52" t="s">
        <v>37</v>
      </c>
      <c r="K43" s="52" t="s">
        <v>38</v>
      </c>
    </row>
    <row r="44" spans="2:11" ht="15" thickBot="1" x14ac:dyDescent="0.35">
      <c r="B44" s="7" t="s">
        <v>9</v>
      </c>
      <c r="C44" s="41">
        <v>129909.18888838554</v>
      </c>
      <c r="D44" s="42">
        <v>86898.326432150003</v>
      </c>
      <c r="E44" s="42">
        <v>36240</v>
      </c>
      <c r="F44" s="42">
        <v>31138.215986394556</v>
      </c>
      <c r="G44" s="42">
        <v>14434</v>
      </c>
      <c r="H44" s="42">
        <v>14542.213731776643</v>
      </c>
      <c r="I44" s="42">
        <v>3828.6319174497853</v>
      </c>
      <c r="J44" s="42">
        <v>-104186.3892210598</v>
      </c>
      <c r="K44" s="42">
        <v>212804.18773509676</v>
      </c>
    </row>
    <row r="45" spans="2:11" x14ac:dyDescent="0.3">
      <c r="B45" s="8" t="s">
        <v>58</v>
      </c>
      <c r="C45" s="35">
        <v>22205.055370946589</v>
      </c>
      <c r="D45" s="36">
        <v>599</v>
      </c>
      <c r="E45" s="36">
        <v>1358</v>
      </c>
      <c r="F45" s="36">
        <v>10110.215986394558</v>
      </c>
      <c r="G45" s="36">
        <v>3183</v>
      </c>
      <c r="H45" s="36">
        <v>3043.5547661454975</v>
      </c>
      <c r="I45" s="36">
        <v>0</v>
      </c>
      <c r="J45" s="36">
        <v>0</v>
      </c>
      <c r="K45" s="36">
        <v>40498.826123486644</v>
      </c>
    </row>
    <row r="46" spans="2:11" ht="15" thickBot="1" x14ac:dyDescent="0.35">
      <c r="B46" s="4" t="s">
        <v>11</v>
      </c>
      <c r="C46" s="2">
        <v>1321.4979126323665</v>
      </c>
      <c r="D46" s="3">
        <v>466</v>
      </c>
      <c r="E46" s="3">
        <v>513</v>
      </c>
      <c r="F46" s="3">
        <v>18939</v>
      </c>
      <c r="G46" s="3">
        <v>8532</v>
      </c>
      <c r="H46" s="3">
        <v>4637.9300728466578</v>
      </c>
      <c r="I46" s="3">
        <v>0</v>
      </c>
      <c r="J46" s="3">
        <v>0</v>
      </c>
      <c r="K46" s="3">
        <v>34409.427985479022</v>
      </c>
    </row>
    <row r="47" spans="2:11" ht="15" thickBot="1" x14ac:dyDescent="0.35">
      <c r="B47" s="9" t="s">
        <v>44</v>
      </c>
      <c r="C47" s="37">
        <v>84086.207721658429</v>
      </c>
      <c r="D47" s="38">
        <v>85615.326432150003</v>
      </c>
      <c r="E47" s="38">
        <v>33836</v>
      </c>
      <c r="F47" s="38">
        <v>951</v>
      </c>
      <c r="G47" s="38">
        <v>1567</v>
      </c>
      <c r="H47" s="38">
        <v>3980.4799239823997</v>
      </c>
      <c r="I47" s="38">
        <v>3828.6319174497853</v>
      </c>
      <c r="J47" s="38">
        <v>-103641.3892210598</v>
      </c>
      <c r="K47" s="38">
        <v>110223.25677418083</v>
      </c>
    </row>
    <row r="48" spans="2:11" x14ac:dyDescent="0.3">
      <c r="B48" s="10" t="s">
        <v>59</v>
      </c>
      <c r="C48" s="35">
        <v>0</v>
      </c>
      <c r="D48" s="36">
        <v>496</v>
      </c>
      <c r="E48" s="36">
        <v>0</v>
      </c>
      <c r="F48" s="36">
        <v>0</v>
      </c>
      <c r="G48" s="36">
        <v>73</v>
      </c>
      <c r="H48" s="36">
        <v>47.456198929999999</v>
      </c>
      <c r="I48" s="36">
        <v>36.543801070000001</v>
      </c>
      <c r="J48" s="36">
        <v>-653</v>
      </c>
      <c r="K48" s="36">
        <v>0</v>
      </c>
    </row>
    <row r="49" spans="2:11" x14ac:dyDescent="0.3">
      <c r="B49" s="10" t="s">
        <v>60</v>
      </c>
      <c r="C49" s="35">
        <v>30771</v>
      </c>
      <c r="D49" s="36">
        <v>0</v>
      </c>
      <c r="E49" s="36">
        <v>0</v>
      </c>
      <c r="F49" s="36">
        <v>1</v>
      </c>
      <c r="G49" s="36">
        <v>0</v>
      </c>
      <c r="H49" s="36">
        <v>0</v>
      </c>
      <c r="I49" s="36">
        <v>0</v>
      </c>
      <c r="J49" s="36">
        <v>-30772</v>
      </c>
      <c r="K49" s="36">
        <v>0</v>
      </c>
    </row>
    <row r="50" spans="2:11" x14ac:dyDescent="0.3">
      <c r="B50" s="10" t="s">
        <v>61</v>
      </c>
      <c r="C50" s="35">
        <v>24087.673023782558</v>
      </c>
      <c r="D50" s="36">
        <v>0</v>
      </c>
      <c r="E50" s="36">
        <v>0</v>
      </c>
      <c r="F50" s="36">
        <v>0</v>
      </c>
      <c r="G50" s="36">
        <v>40</v>
      </c>
      <c r="H50" s="36">
        <v>68.964437379900005</v>
      </c>
      <c r="I50" s="36">
        <v>0.36253883754227445</v>
      </c>
      <c r="J50" s="36">
        <v>-24197</v>
      </c>
      <c r="K50" s="36">
        <v>0</v>
      </c>
    </row>
    <row r="51" spans="2:11" x14ac:dyDescent="0.3">
      <c r="B51" s="10" t="s">
        <v>62</v>
      </c>
      <c r="C51" s="35">
        <v>1112</v>
      </c>
      <c r="D51" s="36">
        <v>0</v>
      </c>
      <c r="E51" s="36">
        <v>28287</v>
      </c>
      <c r="F51" s="36">
        <v>0</v>
      </c>
      <c r="G51" s="36">
        <v>49</v>
      </c>
      <c r="H51" s="36">
        <v>1.23104784</v>
      </c>
      <c r="I51" s="36">
        <v>47.768952159999998</v>
      </c>
      <c r="J51" s="36">
        <v>-29497</v>
      </c>
      <c r="K51" s="36">
        <v>0</v>
      </c>
    </row>
    <row r="52" spans="2:11" x14ac:dyDescent="0.3">
      <c r="B52" s="10" t="s">
        <v>103</v>
      </c>
      <c r="C52" s="35">
        <v>5981.7508493771238</v>
      </c>
      <c r="D52" s="36">
        <v>0</v>
      </c>
      <c r="E52" s="36">
        <v>1362</v>
      </c>
      <c r="F52" s="36">
        <v>36</v>
      </c>
      <c r="G52" s="36">
        <v>0</v>
      </c>
      <c r="H52" s="36">
        <v>14.92784558</v>
      </c>
      <c r="I52" s="36">
        <v>249.32130504287619</v>
      </c>
      <c r="J52" s="36">
        <v>-7644</v>
      </c>
      <c r="K52" s="36">
        <v>0</v>
      </c>
    </row>
    <row r="53" spans="2:11" x14ac:dyDescent="0.3">
      <c r="B53" s="11" t="s">
        <v>72</v>
      </c>
      <c r="C53" s="35">
        <v>5369.33182889</v>
      </c>
      <c r="D53" s="36">
        <v>0</v>
      </c>
      <c r="E53" s="36">
        <v>514.06814753000003</v>
      </c>
      <c r="F53" s="36">
        <v>71.757393159999992</v>
      </c>
      <c r="G53" s="36">
        <v>54.28500219</v>
      </c>
      <c r="H53" s="36">
        <v>0</v>
      </c>
      <c r="I53" s="36">
        <v>1040.3149318400001</v>
      </c>
      <c r="J53" s="36">
        <v>-7049.7573036100002</v>
      </c>
      <c r="K53" s="36">
        <v>0</v>
      </c>
    </row>
    <row r="54" spans="2:11" x14ac:dyDescent="0.3">
      <c r="B54" s="11" t="s">
        <v>65</v>
      </c>
      <c r="C54" s="35">
        <v>607.03087661978498</v>
      </c>
      <c r="D54" s="36">
        <v>7</v>
      </c>
      <c r="E54" s="36">
        <v>1213.93185247</v>
      </c>
      <c r="F54" s="36">
        <v>568</v>
      </c>
      <c r="G54" s="36">
        <v>299.71499781</v>
      </c>
      <c r="H54" s="36">
        <v>1132.95419055</v>
      </c>
      <c r="I54" s="36">
        <v>2454.3203884993668</v>
      </c>
      <c r="J54" s="36">
        <v>-3828.6319174497853</v>
      </c>
      <c r="K54" s="36">
        <v>2454.3203884993668</v>
      </c>
    </row>
    <row r="55" spans="2:11" x14ac:dyDescent="0.3">
      <c r="B55" s="10" t="s">
        <v>73</v>
      </c>
      <c r="C55" s="35">
        <v>5098.8863694895354</v>
      </c>
      <c r="D55" s="36">
        <v>84863.326432150003</v>
      </c>
      <c r="E55" s="36">
        <v>426</v>
      </c>
      <c r="F55" s="36">
        <v>274.24260684000001</v>
      </c>
      <c r="G55" s="36">
        <v>796</v>
      </c>
      <c r="H55" s="36">
        <v>454.15675764999997</v>
      </c>
      <c r="I55" s="36">
        <v>0</v>
      </c>
      <c r="J55" s="36">
        <v>0</v>
      </c>
      <c r="K55" s="36">
        <v>91912.612166129533</v>
      </c>
    </row>
    <row r="56" spans="2:11" x14ac:dyDescent="0.3">
      <c r="B56" s="10" t="s">
        <v>74</v>
      </c>
      <c r="C56" s="35">
        <v>2715.5347734994339</v>
      </c>
      <c r="D56" s="36">
        <v>249</v>
      </c>
      <c r="E56" s="36">
        <v>2033</v>
      </c>
      <c r="F56" s="36">
        <v>0</v>
      </c>
      <c r="G56" s="36">
        <v>255</v>
      </c>
      <c r="H56" s="36">
        <v>1931.1538960524997</v>
      </c>
      <c r="I56" s="36">
        <v>0</v>
      </c>
      <c r="J56" s="36">
        <v>0</v>
      </c>
      <c r="K56" s="36">
        <v>7183.6886695519333</v>
      </c>
    </row>
    <row r="57" spans="2:11" x14ac:dyDescent="0.3">
      <c r="B57" s="10" t="s">
        <v>68</v>
      </c>
      <c r="C57" s="35">
        <v>8343</v>
      </c>
      <c r="D57" s="36">
        <v>0</v>
      </c>
      <c r="E57" s="36">
        <v>0</v>
      </c>
      <c r="F57" s="36">
        <v>0</v>
      </c>
      <c r="G57" s="36">
        <v>0</v>
      </c>
      <c r="H57" s="36">
        <v>329.63554999999997</v>
      </c>
      <c r="I57" s="36">
        <v>0</v>
      </c>
      <c r="J57" s="36">
        <v>0</v>
      </c>
      <c r="K57" s="36">
        <v>8672.6355499999991</v>
      </c>
    </row>
    <row r="58" spans="2:11" x14ac:dyDescent="0.3">
      <c r="B58" s="10" t="s">
        <v>69</v>
      </c>
      <c r="C58" s="35">
        <v>20005</v>
      </c>
      <c r="D58" s="36">
        <v>4</v>
      </c>
      <c r="E58" s="36">
        <v>125</v>
      </c>
      <c r="F58" s="36">
        <v>39</v>
      </c>
      <c r="G58" s="36">
        <v>113</v>
      </c>
      <c r="H58" s="36">
        <v>8.0477805500000006</v>
      </c>
      <c r="I58" s="36">
        <v>0</v>
      </c>
      <c r="J58" s="36">
        <v>-204</v>
      </c>
      <c r="K58" s="36">
        <v>20090.047780550001</v>
      </c>
    </row>
    <row r="59" spans="2:11" x14ac:dyDescent="0.3">
      <c r="B59" s="10" t="s">
        <v>57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</row>
    <row r="60" spans="2:11" ht="15" thickBot="1" x14ac:dyDescent="0.35">
      <c r="B60" s="17" t="s">
        <v>70</v>
      </c>
      <c r="C60" s="45">
        <v>2291.4278831481683</v>
      </c>
      <c r="D60" s="46">
        <v>214</v>
      </c>
      <c r="E60" s="46">
        <v>408</v>
      </c>
      <c r="F60" s="46">
        <v>1099</v>
      </c>
      <c r="G60" s="46">
        <v>1039</v>
      </c>
      <c r="H60" s="46">
        <v>2872.2011882520878</v>
      </c>
      <c r="I60" s="46">
        <v>0</v>
      </c>
      <c r="J60" s="46">
        <v>-341</v>
      </c>
      <c r="K60" s="46">
        <v>7582.6290714002553</v>
      </c>
    </row>
    <row r="61" spans="2:11" ht="15" thickBot="1" x14ac:dyDescent="0.35">
      <c r="B61" s="7" t="s">
        <v>14</v>
      </c>
      <c r="C61" s="41">
        <v>7014.942073049624</v>
      </c>
      <c r="D61" s="42">
        <v>99</v>
      </c>
      <c r="E61" s="42">
        <v>2839.5</v>
      </c>
      <c r="F61" s="42">
        <v>614</v>
      </c>
      <c r="G61" s="42">
        <v>3019</v>
      </c>
      <c r="H61" s="42">
        <v>2707.0120571320467</v>
      </c>
      <c r="I61" s="42">
        <v>512.06576485361586</v>
      </c>
      <c r="J61" s="42">
        <v>-5570.5756629861162</v>
      </c>
      <c r="K61" s="42">
        <v>11234.944232049169</v>
      </c>
    </row>
    <row r="62" spans="2:11" ht="15" thickBot="1" x14ac:dyDescent="0.35">
      <c r="B62" s="4" t="s">
        <v>71</v>
      </c>
      <c r="C62" s="2">
        <v>831.0376636604675</v>
      </c>
      <c r="D62" s="3">
        <v>99</v>
      </c>
      <c r="E62" s="3">
        <v>211</v>
      </c>
      <c r="F62" s="3">
        <v>612</v>
      </c>
      <c r="G62" s="3">
        <v>2859</v>
      </c>
      <c r="H62" s="3">
        <v>2424.8469892769972</v>
      </c>
      <c r="I62" s="3">
        <v>0</v>
      </c>
      <c r="J62" s="3">
        <v>0</v>
      </c>
      <c r="K62" s="3">
        <v>7036.8846529374641</v>
      </c>
    </row>
    <row r="63" spans="2:11" ht="15" thickBot="1" x14ac:dyDescent="0.35">
      <c r="B63" s="9" t="s">
        <v>54</v>
      </c>
      <c r="C63" s="37">
        <v>6182.9044093891562</v>
      </c>
      <c r="D63" s="38">
        <v>0</v>
      </c>
      <c r="E63" s="38">
        <v>2562</v>
      </c>
      <c r="F63" s="38">
        <v>2</v>
      </c>
      <c r="G63" s="38">
        <v>159</v>
      </c>
      <c r="H63" s="38">
        <v>89.231879599999999</v>
      </c>
      <c r="I63" s="38">
        <v>512.06576485361586</v>
      </c>
      <c r="J63" s="38">
        <v>-5570.5756629861162</v>
      </c>
      <c r="K63" s="38">
        <v>3936.6263908566566</v>
      </c>
    </row>
    <row r="64" spans="2:11" x14ac:dyDescent="0.3">
      <c r="B64" s="10" t="s">
        <v>59</v>
      </c>
      <c r="C64" s="3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3.0030000000000001</v>
      </c>
      <c r="I64" s="36">
        <v>-3.0000000000001137E-3</v>
      </c>
      <c r="J64" s="36">
        <v>-3</v>
      </c>
      <c r="K64" s="36">
        <v>0</v>
      </c>
    </row>
    <row r="65" spans="2:11" x14ac:dyDescent="0.3">
      <c r="B65" s="10" t="s">
        <v>61</v>
      </c>
      <c r="C65" s="35">
        <v>541.72817340232166</v>
      </c>
      <c r="D65" s="36">
        <v>0</v>
      </c>
      <c r="E65" s="36">
        <v>0</v>
      </c>
      <c r="F65" s="36">
        <v>0</v>
      </c>
      <c r="G65" s="36">
        <v>13</v>
      </c>
      <c r="H65" s="36">
        <v>0</v>
      </c>
      <c r="I65" s="36">
        <v>27.271826597678341</v>
      </c>
      <c r="J65" s="36">
        <v>-582</v>
      </c>
      <c r="K65" s="36">
        <v>0</v>
      </c>
    </row>
    <row r="66" spans="2:11" x14ac:dyDescent="0.3">
      <c r="B66" s="10" t="s">
        <v>62</v>
      </c>
      <c r="C66" s="35">
        <v>0</v>
      </c>
      <c r="D66" s="36">
        <v>0</v>
      </c>
      <c r="E66" s="36">
        <v>220</v>
      </c>
      <c r="F66" s="36">
        <v>0</v>
      </c>
      <c r="G66" s="36">
        <v>0</v>
      </c>
      <c r="H66" s="36">
        <v>0</v>
      </c>
      <c r="I66" s="36">
        <v>4</v>
      </c>
      <c r="J66" s="36">
        <v>-224</v>
      </c>
      <c r="K66" s="36">
        <v>0</v>
      </c>
    </row>
    <row r="67" spans="2:11" x14ac:dyDescent="0.3">
      <c r="B67" s="10" t="s">
        <v>63</v>
      </c>
      <c r="C67" s="35">
        <v>1102.0038278595696</v>
      </c>
      <c r="D67" s="36">
        <v>0</v>
      </c>
      <c r="E67" s="36">
        <v>678</v>
      </c>
      <c r="F67" s="36">
        <v>0</v>
      </c>
      <c r="G67" s="36">
        <v>0</v>
      </c>
      <c r="H67" s="36">
        <v>20.906317319999999</v>
      </c>
      <c r="I67" s="36">
        <v>29.089854820430418</v>
      </c>
      <c r="J67" s="36">
        <v>-1830</v>
      </c>
      <c r="K67" s="36">
        <v>0</v>
      </c>
    </row>
    <row r="68" spans="2:11" x14ac:dyDescent="0.3">
      <c r="B68" s="11" t="s">
        <v>64</v>
      </c>
      <c r="C68" s="35">
        <v>2201.6006053199999</v>
      </c>
      <c r="D68" s="36">
        <v>0</v>
      </c>
      <c r="E68" s="36">
        <v>183.5667313125</v>
      </c>
      <c r="F68" s="36">
        <v>2</v>
      </c>
      <c r="G68" s="36">
        <v>7.3959377799999997</v>
      </c>
      <c r="H68" s="36">
        <v>0</v>
      </c>
      <c r="I68" s="36">
        <v>25.001999999999999</v>
      </c>
      <c r="J68" s="36">
        <v>-2419.5652744125</v>
      </c>
      <c r="K68" s="36">
        <v>0</v>
      </c>
    </row>
    <row r="69" spans="2:11" x14ac:dyDescent="0.3">
      <c r="B69" s="11" t="s">
        <v>65</v>
      </c>
      <c r="C69" s="35">
        <v>49.20184088611586</v>
      </c>
      <c r="D69" s="36">
        <v>0</v>
      </c>
      <c r="E69" s="36">
        <v>427.4332686875</v>
      </c>
      <c r="F69" s="36">
        <v>0</v>
      </c>
      <c r="G69" s="36">
        <v>15.604062219999999</v>
      </c>
      <c r="H69" s="36">
        <v>19.77121678</v>
      </c>
      <c r="I69" s="36">
        <v>426.70508343550711</v>
      </c>
      <c r="J69" s="36">
        <v>-512.01038857361584</v>
      </c>
      <c r="K69" s="36">
        <v>426.70508343550716</v>
      </c>
    </row>
    <row r="70" spans="2:11" x14ac:dyDescent="0.3">
      <c r="B70" s="10" t="s">
        <v>66</v>
      </c>
      <c r="C70" s="35">
        <v>297</v>
      </c>
      <c r="D70" s="36">
        <v>0</v>
      </c>
      <c r="E70" s="36">
        <v>121</v>
      </c>
      <c r="F70" s="36">
        <v>0</v>
      </c>
      <c r="G70" s="36">
        <v>61</v>
      </c>
      <c r="H70" s="36">
        <v>3.1826150200000001</v>
      </c>
      <c r="I70" s="36">
        <v>0</v>
      </c>
      <c r="J70" s="36">
        <v>0</v>
      </c>
      <c r="K70" s="36">
        <v>482.18261502000001</v>
      </c>
    </row>
    <row r="71" spans="2:11" x14ac:dyDescent="0.3">
      <c r="B71" s="10" t="s">
        <v>67</v>
      </c>
      <c r="C71" s="35">
        <v>1697.3699619211493</v>
      </c>
      <c r="D71" s="36">
        <v>0</v>
      </c>
      <c r="E71" s="36">
        <v>932</v>
      </c>
      <c r="F71" s="36">
        <v>0</v>
      </c>
      <c r="G71" s="36">
        <v>55</v>
      </c>
      <c r="H71" s="36">
        <v>40.11048298</v>
      </c>
      <c r="I71" s="36">
        <v>0</v>
      </c>
      <c r="J71" s="36">
        <v>0</v>
      </c>
      <c r="K71" s="36">
        <v>2724.4804449011494</v>
      </c>
    </row>
    <row r="72" spans="2:11" x14ac:dyDescent="0.3">
      <c r="B72" s="10" t="s">
        <v>68</v>
      </c>
      <c r="C72" s="35">
        <v>294</v>
      </c>
      <c r="D72" s="36">
        <v>0</v>
      </c>
      <c r="E72" s="36">
        <v>0</v>
      </c>
      <c r="F72" s="36">
        <v>0</v>
      </c>
      <c r="G72" s="36">
        <v>7</v>
      </c>
      <c r="H72" s="36">
        <v>2.2582475</v>
      </c>
      <c r="I72" s="36">
        <v>0</v>
      </c>
      <c r="J72" s="36">
        <v>0</v>
      </c>
      <c r="K72" s="36">
        <v>303.25824749999998</v>
      </c>
    </row>
    <row r="73" spans="2:11" ht="15" thickBot="1" x14ac:dyDescent="0.35">
      <c r="B73" s="4" t="s">
        <v>16</v>
      </c>
      <c r="C73" s="2">
        <v>1</v>
      </c>
      <c r="D73" s="3">
        <v>0</v>
      </c>
      <c r="E73" s="3">
        <v>66.5</v>
      </c>
      <c r="F73" s="3">
        <v>0</v>
      </c>
      <c r="G73" s="3">
        <v>1</v>
      </c>
      <c r="H73" s="3">
        <v>192.93318825504949</v>
      </c>
      <c r="I73" s="3">
        <v>0</v>
      </c>
      <c r="J73" s="3">
        <v>0</v>
      </c>
      <c r="K73" s="3">
        <v>261.43318825504946</v>
      </c>
    </row>
    <row r="74" spans="2:11" ht="15" thickBot="1" x14ac:dyDescent="0.35">
      <c r="B74" s="12" t="s">
        <v>20</v>
      </c>
      <c r="C74" s="30">
        <v>1091</v>
      </c>
      <c r="D74" s="22">
        <v>5911.0448519600031</v>
      </c>
      <c r="E74" s="22">
        <v>627.5</v>
      </c>
      <c r="F74" s="22">
        <v>5</v>
      </c>
      <c r="G74" s="22">
        <v>133</v>
      </c>
      <c r="H74" s="22">
        <v>324.58223582499954</v>
      </c>
      <c r="I74" s="22">
        <v>15.598257609999999</v>
      </c>
      <c r="J74" s="22">
        <v>-491.25189150000006</v>
      </c>
      <c r="K74" s="22">
        <v>7616.4734538950033</v>
      </c>
    </row>
    <row r="75" spans="2:11" ht="15" thickBot="1" x14ac:dyDescent="0.35">
      <c r="B75" s="13" t="s">
        <v>88</v>
      </c>
      <c r="C75" s="39">
        <v>138015.13096143518</v>
      </c>
      <c r="D75" s="40">
        <v>92908.371284110006</v>
      </c>
      <c r="E75" s="40">
        <v>39707</v>
      </c>
      <c r="F75" s="40">
        <v>31757.215986394556</v>
      </c>
      <c r="G75" s="40">
        <v>17586</v>
      </c>
      <c r="H75" s="40">
        <v>17573.808024733691</v>
      </c>
      <c r="I75" s="40">
        <v>4356.2959399134006</v>
      </c>
      <c r="J75" s="40">
        <v>-110248.21677554591</v>
      </c>
      <c r="K75" s="40">
        <v>231655.60542104093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2:I44"/>
  <sheetViews>
    <sheetView showGridLines="0" topLeftCell="A31" workbookViewId="0">
      <selection activeCell="K38" sqref="K38"/>
    </sheetView>
  </sheetViews>
  <sheetFormatPr defaultColWidth="9.33203125" defaultRowHeight="14.4" x14ac:dyDescent="0.3"/>
  <cols>
    <col min="1" max="1" width="9.33203125" style="80" customWidth="1"/>
    <col min="2" max="2" width="28.6640625" style="81" bestFit="1" customWidth="1"/>
    <col min="3" max="5" width="9.5546875" style="81" bestFit="1" customWidth="1"/>
    <col min="6" max="6" width="13.6640625" style="81" customWidth="1"/>
    <col min="7" max="7" width="13.33203125" style="81" customWidth="1"/>
    <col min="8" max="8" width="10.33203125" style="81" customWidth="1"/>
    <col min="9" max="9" width="11.33203125" style="81" customWidth="1"/>
    <col min="10" max="16384" width="9.33203125" style="81"/>
  </cols>
  <sheetData>
    <row r="2" spans="2:9" ht="28.5" customHeight="1" thickBot="1" x14ac:dyDescent="0.35">
      <c r="B2" s="133" t="s">
        <v>94</v>
      </c>
      <c r="C2" s="133"/>
      <c r="D2" s="133"/>
      <c r="E2" s="133"/>
      <c r="F2" s="133"/>
      <c r="G2" s="133"/>
    </row>
    <row r="3" spans="2:9" ht="15.75" customHeight="1" x14ac:dyDescent="0.3">
      <c r="B3" s="134"/>
      <c r="C3" s="140" t="s">
        <v>83</v>
      </c>
      <c r="D3" s="141"/>
      <c r="E3" s="142"/>
      <c r="F3" s="136" t="s">
        <v>75</v>
      </c>
      <c r="G3" s="137"/>
    </row>
    <row r="4" spans="2:9" ht="15.75" customHeight="1" thickBot="1" x14ac:dyDescent="0.35">
      <c r="B4" s="135"/>
      <c r="C4" s="143"/>
      <c r="D4" s="144"/>
      <c r="E4" s="145"/>
      <c r="F4" s="138" t="s">
        <v>76</v>
      </c>
      <c r="G4" s="139"/>
    </row>
    <row r="5" spans="2:9" ht="15" thickBot="1" x14ac:dyDescent="0.35">
      <c r="B5" s="34"/>
      <c r="C5" s="118">
        <v>2019</v>
      </c>
      <c r="D5" s="118">
        <v>2020</v>
      </c>
      <c r="E5" s="118">
        <v>2021</v>
      </c>
      <c r="F5" s="118" t="s">
        <v>104</v>
      </c>
      <c r="G5" s="118" t="s">
        <v>107</v>
      </c>
    </row>
    <row r="6" spans="2:9" ht="15" thickBot="1" x14ac:dyDescent="0.35">
      <c r="B6" s="7" t="s">
        <v>0</v>
      </c>
      <c r="C6" s="114">
        <v>41.751514339310063</v>
      </c>
      <c r="D6" s="114">
        <v>46.851986020011672</v>
      </c>
      <c r="E6" s="114">
        <v>45.586626256278251</v>
      </c>
      <c r="F6" s="59">
        <v>5.1004716807016095</v>
      </c>
      <c r="G6" s="59">
        <v>-1.2653597637334215</v>
      </c>
    </row>
    <row r="7" spans="2:9" ht="15" thickBot="1" x14ac:dyDescent="0.35">
      <c r="B7" s="23" t="s">
        <v>1</v>
      </c>
      <c r="C7" s="110">
        <v>23.939790998761815</v>
      </c>
      <c r="D7" s="110">
        <v>26.175556691258222</v>
      </c>
      <c r="E7" s="110">
        <v>25.41253316923326</v>
      </c>
      <c r="F7" s="60">
        <v>2.2357656924964076</v>
      </c>
      <c r="G7" s="60">
        <v>-0.76302352202496238</v>
      </c>
    </row>
    <row r="8" spans="2:9" ht="15" thickBot="1" x14ac:dyDescent="0.35">
      <c r="B8" s="23" t="s">
        <v>2</v>
      </c>
      <c r="C8" s="110">
        <v>13.631486368045687</v>
      </c>
      <c r="D8" s="110">
        <v>15.269744860431281</v>
      </c>
      <c r="E8" s="110">
        <v>14.655496092880718</v>
      </c>
      <c r="F8" s="60">
        <v>1.6382584923855941</v>
      </c>
      <c r="G8" s="60">
        <v>-0.61424876755056346</v>
      </c>
    </row>
    <row r="9" spans="2:9" ht="15" thickBot="1" x14ac:dyDescent="0.35">
      <c r="B9" s="23" t="s">
        <v>3</v>
      </c>
      <c r="C9" s="110">
        <v>1.7197036197830511</v>
      </c>
      <c r="D9" s="110">
        <v>2.5468535852392962</v>
      </c>
      <c r="E9" s="110">
        <v>2.6893547115270553</v>
      </c>
      <c r="F9" s="60">
        <v>0.82714996545624508</v>
      </c>
      <c r="G9" s="60">
        <v>0.14250112628775913</v>
      </c>
    </row>
    <row r="10" spans="2:9" ht="15" thickBot="1" x14ac:dyDescent="0.35">
      <c r="B10" s="23" t="s">
        <v>24</v>
      </c>
      <c r="C10" s="110">
        <v>0.25109688070103847</v>
      </c>
      <c r="D10" s="110">
        <v>0.61856566045971806</v>
      </c>
      <c r="E10" s="110">
        <v>0.45909278165227374</v>
      </c>
      <c r="F10" s="60">
        <v>0.36746877975867959</v>
      </c>
      <c r="G10" s="60">
        <v>-0.15947287880744432</v>
      </c>
    </row>
    <row r="11" spans="2:9" ht="15" thickBot="1" x14ac:dyDescent="0.35">
      <c r="B11" s="23" t="s">
        <v>25</v>
      </c>
      <c r="C11" s="110">
        <v>0.3962284931429606</v>
      </c>
      <c r="D11" s="110">
        <v>0.72162934835988446</v>
      </c>
      <c r="E11" s="110">
        <v>0.72365530419749402</v>
      </c>
      <c r="F11" s="60">
        <v>0.32540085521692386</v>
      </c>
      <c r="G11" s="60">
        <v>2.025955837609561E-3</v>
      </c>
    </row>
    <row r="12" spans="2:9" ht="15" thickBot="1" x14ac:dyDescent="0.35">
      <c r="B12" s="23" t="s">
        <v>26</v>
      </c>
      <c r="C12" s="110">
        <v>1.0723782459390518</v>
      </c>
      <c r="D12" s="110">
        <v>1.2066585764196938</v>
      </c>
      <c r="E12" s="110">
        <v>1.5066066256772879</v>
      </c>
      <c r="F12" s="60">
        <v>0.13428033048064192</v>
      </c>
      <c r="G12" s="60">
        <v>0.29994804925759411</v>
      </c>
    </row>
    <row r="13" spans="2:9" ht="15" thickBot="1" x14ac:dyDescent="0.35">
      <c r="B13" s="23" t="s">
        <v>4</v>
      </c>
      <c r="C13" s="110">
        <v>2.4605333527195117</v>
      </c>
      <c r="D13" s="110">
        <v>2.8598308830828687</v>
      </c>
      <c r="E13" s="110">
        <v>2.8292422826372117</v>
      </c>
      <c r="F13" s="60">
        <v>0.39929753036335702</v>
      </c>
      <c r="G13" s="60">
        <v>-3.0588600445657033E-2</v>
      </c>
    </row>
    <row r="14" spans="2:9" ht="15" thickBot="1" x14ac:dyDescent="0.35">
      <c r="B14" s="12" t="s">
        <v>5</v>
      </c>
      <c r="C14" s="109">
        <v>0.65460595532711496</v>
      </c>
      <c r="D14" s="109">
        <v>0.34768573892758309</v>
      </c>
      <c r="E14" s="109">
        <v>0.54112230081399548</v>
      </c>
      <c r="F14" s="61">
        <v>-0.30692021639953188</v>
      </c>
      <c r="G14" s="61">
        <v>0.19343656188641239</v>
      </c>
      <c r="I14" s="84"/>
    </row>
    <row r="15" spans="2:9" ht="15" thickBot="1" x14ac:dyDescent="0.35">
      <c r="B15" s="25" t="s">
        <v>3</v>
      </c>
      <c r="C15" s="110">
        <v>0.1776732412876737</v>
      </c>
      <c r="D15" s="110">
        <v>0.19035645267157147</v>
      </c>
      <c r="E15" s="110">
        <v>0.17465019568008677</v>
      </c>
      <c r="F15" s="60">
        <v>1.2683211383897774E-2</v>
      </c>
      <c r="G15" s="60">
        <v>-1.5706256991484702E-2</v>
      </c>
    </row>
    <row r="16" spans="2:9" ht="15" thickBot="1" x14ac:dyDescent="0.35">
      <c r="B16" s="25" t="s">
        <v>24</v>
      </c>
      <c r="C16" s="110">
        <v>1.289189850636476E-2</v>
      </c>
      <c r="D16" s="110">
        <v>1.8655895548859925E-2</v>
      </c>
      <c r="E16" s="110">
        <v>1.4715016307848255E-2</v>
      </c>
      <c r="F16" s="60">
        <v>5.7639970424951652E-3</v>
      </c>
      <c r="G16" s="60">
        <v>-3.9408792410116703E-3</v>
      </c>
    </row>
    <row r="17" spans="2:7" ht="15" thickBot="1" x14ac:dyDescent="0.35">
      <c r="B17" s="25" t="s">
        <v>25</v>
      </c>
      <c r="C17" s="110">
        <v>0.13854694788865329</v>
      </c>
      <c r="D17" s="110">
        <v>0.1354928663907268</v>
      </c>
      <c r="E17" s="110">
        <v>0.12091444070746749</v>
      </c>
      <c r="F17" s="60">
        <v>-3.0540814979264919E-3</v>
      </c>
      <c r="G17" s="60">
        <v>-1.4578425683259316E-2</v>
      </c>
    </row>
    <row r="18" spans="2:7" ht="15" thickBot="1" x14ac:dyDescent="0.35">
      <c r="B18" s="25" t="s">
        <v>26</v>
      </c>
      <c r="C18" s="110">
        <v>2.6234394892655642E-2</v>
      </c>
      <c r="D18" s="110">
        <v>3.6207690731984751E-2</v>
      </c>
      <c r="E18" s="110">
        <v>3.9020738664771029E-2</v>
      </c>
      <c r="F18" s="60">
        <v>9.9732958393291098E-3</v>
      </c>
      <c r="G18" s="60">
        <v>2.8130479327862778E-3</v>
      </c>
    </row>
    <row r="19" spans="2:7" ht="15" thickBot="1" x14ac:dyDescent="0.35">
      <c r="B19" s="25" t="s">
        <v>6</v>
      </c>
      <c r="C19" s="110">
        <v>0.47693271403944126</v>
      </c>
      <c r="D19" s="110">
        <v>0.15732928625601159</v>
      </c>
      <c r="E19" s="110">
        <v>0.36647210513390865</v>
      </c>
      <c r="F19" s="60">
        <v>-0.31960342778342965</v>
      </c>
      <c r="G19" s="60">
        <v>0.20914281887789707</v>
      </c>
    </row>
    <row r="20" spans="2:7" ht="15" thickBot="1" x14ac:dyDescent="0.35">
      <c r="B20" s="12" t="s">
        <v>7</v>
      </c>
      <c r="C20" s="109">
        <v>0.15008771460097584</v>
      </c>
      <c r="D20" s="109">
        <v>5.9744515116992719E-2</v>
      </c>
      <c r="E20" s="109">
        <v>0.64264371047832014</v>
      </c>
      <c r="F20" s="61">
        <v>-9.0343199483983117E-2</v>
      </c>
      <c r="G20" s="61">
        <v>0.58289919536132739</v>
      </c>
    </row>
    <row r="21" spans="2:7" ht="15" thickBot="1" x14ac:dyDescent="0.35">
      <c r="B21" s="26" t="s">
        <v>8</v>
      </c>
      <c r="C21" s="111">
        <v>42.556208009238155</v>
      </c>
      <c r="D21" s="111">
        <v>47.25941627405625</v>
      </c>
      <c r="E21" s="111">
        <v>46.770392267570564</v>
      </c>
      <c r="F21" s="62">
        <v>4.7032082648180946</v>
      </c>
      <c r="G21" s="62">
        <v>-0.48902400648568545</v>
      </c>
    </row>
    <row r="22" spans="2:7" ht="15" thickBot="1" x14ac:dyDescent="0.35">
      <c r="B22" s="12" t="s">
        <v>9</v>
      </c>
      <c r="C22" s="109">
        <v>45.513524964155827</v>
      </c>
      <c r="D22" s="109">
        <v>50.622149865738017</v>
      </c>
      <c r="E22" s="109">
        <v>52.154770090979049</v>
      </c>
      <c r="F22" s="61">
        <v>5.1086249015821892</v>
      </c>
      <c r="G22" s="61">
        <v>1.5326202252410326</v>
      </c>
    </row>
    <row r="23" spans="2:7" ht="15" thickBot="1" x14ac:dyDescent="0.35">
      <c r="B23" s="25" t="s">
        <v>10</v>
      </c>
      <c r="C23" s="110">
        <v>8.9628110396083436</v>
      </c>
      <c r="D23" s="110">
        <v>9.8930926389951992</v>
      </c>
      <c r="E23" s="110">
        <v>9.9255892842405125</v>
      </c>
      <c r="F23" s="60">
        <v>0.93028159938685562</v>
      </c>
      <c r="G23" s="60">
        <v>3.249664524531326E-2</v>
      </c>
    </row>
    <row r="24" spans="2:7" ht="15" thickBot="1" x14ac:dyDescent="0.35">
      <c r="B24" s="25" t="s">
        <v>11</v>
      </c>
      <c r="C24" s="110">
        <v>7.2471476683398333</v>
      </c>
      <c r="D24" s="110">
        <v>8.0024785732344927</v>
      </c>
      <c r="E24" s="110">
        <v>8.4331789925992222</v>
      </c>
      <c r="F24" s="60">
        <v>0.75533090489465948</v>
      </c>
      <c r="G24" s="60">
        <v>0.43070041936472947</v>
      </c>
    </row>
    <row r="25" spans="2:7" ht="15" thickBot="1" x14ac:dyDescent="0.35">
      <c r="B25" s="25" t="s">
        <v>21</v>
      </c>
      <c r="C25" s="110">
        <v>22.350402529482523</v>
      </c>
      <c r="D25" s="110">
        <v>25.615334875217439</v>
      </c>
      <c r="E25" s="110">
        <v>26.41237543286173</v>
      </c>
      <c r="F25" s="60">
        <v>3.2649323457349162</v>
      </c>
      <c r="G25" s="60">
        <v>0.79704055764429071</v>
      </c>
    </row>
    <row r="26" spans="2:7" ht="15" thickBot="1" x14ac:dyDescent="0.35">
      <c r="B26" s="25" t="s">
        <v>28</v>
      </c>
      <c r="C26" s="110">
        <v>19.340364295781249</v>
      </c>
      <c r="D26" s="110">
        <v>22.593628283077351</v>
      </c>
      <c r="E26" s="110">
        <v>22.526253862790931</v>
      </c>
      <c r="F26" s="60">
        <v>3.2532639872961013</v>
      </c>
      <c r="G26" s="60">
        <v>-6.7374420286419934E-2</v>
      </c>
    </row>
    <row r="27" spans="2:7" ht="15" thickBot="1" x14ac:dyDescent="0.35">
      <c r="B27" s="25" t="s">
        <v>29</v>
      </c>
      <c r="C27" s="110">
        <v>1.0137082585529418</v>
      </c>
      <c r="D27" s="110">
        <v>1.1523710591192311</v>
      </c>
      <c r="E27" s="110">
        <v>1.7606027162963618</v>
      </c>
      <c r="F27" s="60">
        <v>0.13866280056628932</v>
      </c>
      <c r="G27" s="60">
        <v>0.60823165717713068</v>
      </c>
    </row>
    <row r="28" spans="2:7" ht="15" thickBot="1" x14ac:dyDescent="0.35">
      <c r="B28" s="25" t="s">
        <v>30</v>
      </c>
      <c r="C28" s="110">
        <v>1.9963299751483303</v>
      </c>
      <c r="D28" s="110">
        <v>1.8693355330208519</v>
      </c>
      <c r="E28" s="110">
        <v>2.1255188537744307</v>
      </c>
      <c r="F28" s="60">
        <v>-0.12699444212747846</v>
      </c>
      <c r="G28" s="60">
        <v>0.25618332075357886</v>
      </c>
    </row>
    <row r="29" spans="2:7" ht="15" thickBot="1" x14ac:dyDescent="0.35">
      <c r="B29" s="25" t="s">
        <v>12</v>
      </c>
      <c r="C29" s="110">
        <v>5.1429271182044367</v>
      </c>
      <c r="D29" s="110">
        <v>4.9261102193789146</v>
      </c>
      <c r="E29" s="110">
        <v>4.9237368599892557</v>
      </c>
      <c r="F29" s="60">
        <v>-0.21681689882552213</v>
      </c>
      <c r="G29" s="60">
        <v>-2.37335938965888E-3</v>
      </c>
    </row>
    <row r="30" spans="2:7" ht="15" thickBot="1" x14ac:dyDescent="0.35">
      <c r="B30" s="25" t="s">
        <v>13</v>
      </c>
      <c r="C30" s="110">
        <v>1.8102366085206896</v>
      </c>
      <c r="D30" s="110">
        <v>2.1851335589119802</v>
      </c>
      <c r="E30" s="110">
        <v>2.45988952128834</v>
      </c>
      <c r="F30" s="60">
        <v>0.37489695039129067</v>
      </c>
      <c r="G30" s="60">
        <v>0.2747559623763598</v>
      </c>
    </row>
    <row r="31" spans="2:7" ht="15" thickBot="1" x14ac:dyDescent="0.35">
      <c r="B31" s="12" t="s">
        <v>14</v>
      </c>
      <c r="C31" s="109">
        <v>1.7061691668391523</v>
      </c>
      <c r="D31" s="109">
        <v>2.1326443780223374</v>
      </c>
      <c r="E31" s="109">
        <v>2.7534981319865111</v>
      </c>
      <c r="F31" s="61">
        <v>0.4264752111831851</v>
      </c>
      <c r="G31" s="61">
        <v>0.62085375396417364</v>
      </c>
    </row>
    <row r="32" spans="2:7" ht="15" thickBot="1" x14ac:dyDescent="0.35">
      <c r="B32" s="25" t="s">
        <v>15</v>
      </c>
      <c r="C32" s="110">
        <v>0.9460819366733304</v>
      </c>
      <c r="D32" s="110">
        <v>1.3859686335659618</v>
      </c>
      <c r="E32" s="110">
        <v>1.7246234913739138</v>
      </c>
      <c r="F32" s="60">
        <v>0.43988669689263138</v>
      </c>
      <c r="G32" s="60">
        <v>0.33865485780795201</v>
      </c>
    </row>
    <row r="33" spans="2:7" ht="15" thickBot="1" x14ac:dyDescent="0.35">
      <c r="B33" s="25" t="s">
        <v>21</v>
      </c>
      <c r="C33" s="110">
        <v>0.6445717351301179</v>
      </c>
      <c r="D33" s="110">
        <v>0.6005434322592631</v>
      </c>
      <c r="E33" s="110">
        <v>0.86022338551840249</v>
      </c>
      <c r="F33" s="60">
        <v>-4.4028302870854796E-2</v>
      </c>
      <c r="G33" s="60">
        <v>0.2596799532591394</v>
      </c>
    </row>
    <row r="34" spans="2:7" ht="15" thickBot="1" x14ac:dyDescent="0.35">
      <c r="B34" s="25" t="s">
        <v>28</v>
      </c>
      <c r="C34" s="110">
        <v>8.2890635184541331E-2</v>
      </c>
      <c r="D34" s="110">
        <v>9.5849384750688382E-2</v>
      </c>
      <c r="E34" s="110">
        <v>0.11817494616008259</v>
      </c>
      <c r="F34" s="60">
        <v>1.2958749566147051E-2</v>
      </c>
      <c r="G34" s="60">
        <v>2.2325561409394207E-2</v>
      </c>
    </row>
    <row r="35" spans="2:7" ht="15" thickBot="1" x14ac:dyDescent="0.35">
      <c r="B35" s="25" t="s">
        <v>29</v>
      </c>
      <c r="C35" s="110">
        <v>0.53500718870267117</v>
      </c>
      <c r="D35" s="110">
        <v>0.46268020823464578</v>
      </c>
      <c r="E35" s="110">
        <v>0.66772488236025807</v>
      </c>
      <c r="F35" s="60">
        <v>-7.2326980468025381E-2</v>
      </c>
      <c r="G35" s="60">
        <v>0.20504467412561228</v>
      </c>
    </row>
    <row r="36" spans="2:7" ht="15" thickBot="1" x14ac:dyDescent="0.35">
      <c r="B36" s="25" t="s">
        <v>30</v>
      </c>
      <c r="C36" s="110">
        <v>2.6673911242905364E-2</v>
      </c>
      <c r="D36" s="110">
        <v>4.2013839273928953E-2</v>
      </c>
      <c r="E36" s="110">
        <v>7.4323556998061882E-2</v>
      </c>
      <c r="F36" s="60">
        <v>1.5339928031023589E-2</v>
      </c>
      <c r="G36" s="60">
        <v>3.2309717724132929E-2</v>
      </c>
    </row>
    <row r="37" spans="2:7" ht="15" thickBot="1" x14ac:dyDescent="0.35">
      <c r="B37" s="25" t="s">
        <v>16</v>
      </c>
      <c r="C37" s="110">
        <v>0.11551549503570389</v>
      </c>
      <c r="D37" s="110">
        <v>0.14613231219711226</v>
      </c>
      <c r="E37" s="110">
        <v>0.16865125509419451</v>
      </c>
      <c r="F37" s="60">
        <v>3.0616817161408363E-2</v>
      </c>
      <c r="G37" s="60">
        <v>2.2518942897082256E-2</v>
      </c>
    </row>
    <row r="38" spans="2:7" ht="15" thickBot="1" x14ac:dyDescent="0.35">
      <c r="B38" s="12" t="s">
        <v>20</v>
      </c>
      <c r="C38" s="109">
        <v>1.8504755222060256</v>
      </c>
      <c r="D38" s="109">
        <v>1.9525305439189116</v>
      </c>
      <c r="E38" s="109">
        <v>1.8666710750374249</v>
      </c>
      <c r="F38" s="61">
        <v>0.10205502171288594</v>
      </c>
      <c r="G38" s="61">
        <v>-8.5859468881486656E-2</v>
      </c>
    </row>
    <row r="39" spans="2:7" ht="15" thickBot="1" x14ac:dyDescent="0.35">
      <c r="B39" s="26" t="s">
        <v>17</v>
      </c>
      <c r="C39" s="111">
        <v>49.070169653201013</v>
      </c>
      <c r="D39" s="111">
        <v>54.707324787679276</v>
      </c>
      <c r="E39" s="111">
        <v>56.774939298002991</v>
      </c>
      <c r="F39" s="62">
        <v>5.6371551344782631</v>
      </c>
      <c r="G39" s="62">
        <v>2.0676145103237147</v>
      </c>
    </row>
    <row r="40" spans="2:7" ht="15" thickBot="1" x14ac:dyDescent="0.35">
      <c r="B40" s="16" t="s">
        <v>18</v>
      </c>
      <c r="C40" s="112">
        <v>-3.762010624845761</v>
      </c>
      <c r="D40" s="112">
        <v>-3.7701638457263558</v>
      </c>
      <c r="E40" s="112">
        <v>-6.5681438347008045</v>
      </c>
      <c r="F40" s="63">
        <v>-8.1532208805947803E-3</v>
      </c>
      <c r="G40" s="63">
        <v>-2.7979799889744488</v>
      </c>
    </row>
    <row r="41" spans="2:7" ht="15" thickBot="1" x14ac:dyDescent="0.35">
      <c r="B41" s="16" t="s">
        <v>19</v>
      </c>
      <c r="C41" s="112">
        <v>-1.3710345257584191</v>
      </c>
      <c r="D41" s="112">
        <v>-2.5217982942441113</v>
      </c>
      <c r="E41" s="112">
        <v>-5.0808101704431703</v>
      </c>
      <c r="F41" s="63">
        <v>-1.1507637684856922</v>
      </c>
      <c r="G41" s="63">
        <v>-2.559011876199059</v>
      </c>
    </row>
    <row r="42" spans="2:7" ht="15" thickBot="1" x14ac:dyDescent="0.35">
      <c r="B42" s="57" t="s">
        <v>81</v>
      </c>
      <c r="C42" s="113">
        <v>-6.5139616439628556</v>
      </c>
      <c r="D42" s="113">
        <v>-7.447908513623025</v>
      </c>
      <c r="E42" s="113">
        <v>-10.004547030432425</v>
      </c>
      <c r="F42" s="64">
        <v>-0.93394686966016938</v>
      </c>
      <c r="G42" s="64">
        <v>-2.5566385168094001</v>
      </c>
    </row>
    <row r="43" spans="2:7" ht="15" thickBot="1" x14ac:dyDescent="0.35">
      <c r="B43" s="16" t="s">
        <v>80</v>
      </c>
      <c r="C43" s="28">
        <v>427400.2</v>
      </c>
      <c r="D43" s="28">
        <v>402285.7</v>
      </c>
      <c r="E43" s="28">
        <v>408024.4</v>
      </c>
      <c r="F43" s="65"/>
      <c r="G43" s="65"/>
    </row>
    <row r="44" spans="2:7" x14ac:dyDescent="0.3">
      <c r="B44" s="29" t="s">
        <v>123</v>
      </c>
    </row>
  </sheetData>
  <mergeCells count="5">
    <mergeCell ref="B2:G2"/>
    <mergeCell ref="B3:B4"/>
    <mergeCell ref="F3:G3"/>
    <mergeCell ref="F4:G4"/>
    <mergeCell ref="C3:E4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B2:H32"/>
  <sheetViews>
    <sheetView showGridLines="0" topLeftCell="A13" workbookViewId="0">
      <selection activeCell="H27" sqref="H27"/>
    </sheetView>
  </sheetViews>
  <sheetFormatPr defaultColWidth="9.33203125" defaultRowHeight="14.4" x14ac:dyDescent="0.3"/>
  <cols>
    <col min="1" max="1" width="2.33203125" style="81" customWidth="1"/>
    <col min="2" max="2" width="28.6640625" style="81" bestFit="1" customWidth="1"/>
    <col min="3" max="3" width="10.6640625" style="81" customWidth="1"/>
    <col min="4" max="4" width="10" style="81" customWidth="1"/>
    <col min="5" max="5" width="11.6640625" style="81" customWidth="1"/>
    <col min="6" max="6" width="13.5546875" style="81" customWidth="1"/>
    <col min="7" max="7" width="12" style="81" customWidth="1"/>
    <col min="8" max="8" width="11.6640625" style="81" customWidth="1"/>
    <col min="9" max="9" width="11.33203125" style="81" customWidth="1"/>
    <col min="10" max="16384" width="9.33203125" style="81"/>
  </cols>
  <sheetData>
    <row r="2" spans="2:8" ht="30.75" customHeight="1" thickBot="1" x14ac:dyDescent="0.35">
      <c r="B2" s="146" t="s">
        <v>95</v>
      </c>
      <c r="C2" s="146"/>
      <c r="D2" s="146"/>
      <c r="E2" s="146"/>
      <c r="F2" s="146"/>
      <c r="G2" s="146"/>
      <c r="H2" s="146"/>
    </row>
    <row r="3" spans="2:8" ht="15" thickBot="1" x14ac:dyDescent="0.35">
      <c r="B3" s="85"/>
      <c r="C3" s="128">
        <v>2020</v>
      </c>
      <c r="D3" s="129"/>
      <c r="E3" s="130"/>
      <c r="F3" s="128">
        <v>2021</v>
      </c>
      <c r="G3" s="129"/>
      <c r="H3" s="130"/>
    </row>
    <row r="4" spans="2:8" ht="21" thickBot="1" x14ac:dyDescent="0.35">
      <c r="B4" s="34"/>
      <c r="C4" s="78" t="s">
        <v>77</v>
      </c>
      <c r="D4" s="78" t="s">
        <v>96</v>
      </c>
      <c r="E4" s="78" t="s">
        <v>78</v>
      </c>
      <c r="F4" s="78" t="s">
        <v>97</v>
      </c>
      <c r="G4" s="78" t="s">
        <v>96</v>
      </c>
      <c r="H4" s="78" t="s">
        <v>78</v>
      </c>
    </row>
    <row r="5" spans="2:8" ht="15" thickBot="1" x14ac:dyDescent="0.35">
      <c r="B5" s="12" t="s">
        <v>0</v>
      </c>
      <c r="C5" s="22">
        <v>792455.36502663745</v>
      </c>
      <c r="D5" s="22">
        <v>188478.83992450609</v>
      </c>
      <c r="E5" s="109">
        <f>+D5/C5*100</f>
        <v>23.784158482941255</v>
      </c>
      <c r="F5" s="30">
        <v>841450.43100264366</v>
      </c>
      <c r="G5" s="87">
        <v>186004.55826242181</v>
      </c>
      <c r="H5" s="109">
        <f>+G5/F5*100</f>
        <v>22.105230612430148</v>
      </c>
    </row>
    <row r="6" spans="2:8" ht="15" thickBot="1" x14ac:dyDescent="0.35">
      <c r="B6" s="23" t="s">
        <v>1</v>
      </c>
      <c r="C6" s="24">
        <v>480664.0410190688</v>
      </c>
      <c r="D6" s="24">
        <v>105300.52146432499</v>
      </c>
      <c r="E6" s="110">
        <f t="shared" ref="E6:E27" si="0">+D6/C6*100</f>
        <v>21.907301665644578</v>
      </c>
      <c r="F6" s="31">
        <v>523970.25234719203</v>
      </c>
      <c r="G6" s="88">
        <v>103689.335988565</v>
      </c>
      <c r="H6" s="110">
        <f t="shared" ref="H6:H27" si="1">+G6/F6*100</f>
        <v>19.789164656595542</v>
      </c>
    </row>
    <row r="7" spans="2:8" ht="15" thickBot="1" x14ac:dyDescent="0.35">
      <c r="B7" s="25" t="s">
        <v>2</v>
      </c>
      <c r="C7" s="24">
        <v>222644</v>
      </c>
      <c r="D7" s="24">
        <v>61428</v>
      </c>
      <c r="E7" s="110">
        <f t="shared" si="0"/>
        <v>27.590233736368376</v>
      </c>
      <c r="F7" s="31">
        <v>224048.85272476726</v>
      </c>
      <c r="G7" s="88">
        <v>59798</v>
      </c>
      <c r="H7" s="110">
        <f t="shared" si="1"/>
        <v>26.689714887073684</v>
      </c>
    </row>
    <row r="8" spans="2:8" ht="15" thickBot="1" x14ac:dyDescent="0.35">
      <c r="B8" s="25" t="s">
        <v>3</v>
      </c>
      <c r="C8" s="24">
        <v>36623.816507552023</v>
      </c>
      <c r="D8" s="24">
        <v>10245.627773355</v>
      </c>
      <c r="E8" s="110">
        <f t="shared" si="0"/>
        <v>27.97531429102234</v>
      </c>
      <c r="F8" s="31">
        <v>42104.108585309048</v>
      </c>
      <c r="G8" s="88">
        <v>10973.223425579999</v>
      </c>
      <c r="H8" s="110">
        <f t="shared" si="1"/>
        <v>26.062120287730718</v>
      </c>
    </row>
    <row r="9" spans="2:8" ht="15" thickBot="1" x14ac:dyDescent="0.35">
      <c r="B9" s="25" t="s">
        <v>4</v>
      </c>
      <c r="C9" s="24">
        <v>52523.507500016647</v>
      </c>
      <c r="D9" s="24">
        <v>11504.690686826099</v>
      </c>
      <c r="E9" s="110">
        <f t="shared" si="0"/>
        <v>21.903888819349039</v>
      </c>
      <c r="F9" s="31">
        <v>51327.217345375393</v>
      </c>
      <c r="G9" s="88">
        <v>11543.998848276788</v>
      </c>
      <c r="H9" s="110">
        <f t="shared" si="1"/>
        <v>22.490989080117956</v>
      </c>
    </row>
    <row r="10" spans="2:8" ht="15" thickBot="1" x14ac:dyDescent="0.35">
      <c r="B10" s="12" t="s">
        <v>5</v>
      </c>
      <c r="C10" s="22">
        <v>7318.0692486400003</v>
      </c>
      <c r="D10" s="22">
        <v>1398.690008645</v>
      </c>
      <c r="E10" s="109">
        <f t="shared" si="0"/>
        <v>19.112828276460139</v>
      </c>
      <c r="F10" s="30">
        <v>10778.113163993799</v>
      </c>
      <c r="G10" s="87">
        <v>2207.9110211625002</v>
      </c>
      <c r="H10" s="109">
        <f t="shared" si="1"/>
        <v>20.485134898549955</v>
      </c>
    </row>
    <row r="11" spans="2:8" ht="15" thickBot="1" x14ac:dyDescent="0.35">
      <c r="B11" s="25" t="s">
        <v>3</v>
      </c>
      <c r="C11" s="24">
        <v>3230.0268107000002</v>
      </c>
      <c r="D11" s="24">
        <v>765.77678812499994</v>
      </c>
      <c r="E11" s="110">
        <f t="shared" si="0"/>
        <v>23.708062904872403</v>
      </c>
      <c r="F11" s="31">
        <v>3108.3501851939996</v>
      </c>
      <c r="G11" s="89">
        <v>712.61541302249998</v>
      </c>
      <c r="H11" s="110">
        <f t="shared" si="1"/>
        <v>22.925840737536589</v>
      </c>
    </row>
    <row r="12" spans="2:8" ht="15" thickBot="1" x14ac:dyDescent="0.35">
      <c r="B12" s="25" t="s">
        <v>6</v>
      </c>
      <c r="C12" s="24">
        <v>4088.0424379400006</v>
      </c>
      <c r="D12" s="24">
        <v>632.91322051999998</v>
      </c>
      <c r="E12" s="110">
        <f t="shared" si="0"/>
        <v>15.482060916151601</v>
      </c>
      <c r="F12" s="31">
        <v>7669.7629787998003</v>
      </c>
      <c r="G12" s="89">
        <v>1495.29560814</v>
      </c>
      <c r="H12" s="110">
        <f t="shared" si="1"/>
        <v>19.495981978493823</v>
      </c>
    </row>
    <row r="13" spans="2:8" ht="15" thickBot="1" x14ac:dyDescent="0.35">
      <c r="B13" s="12" t="s">
        <v>7</v>
      </c>
      <c r="C13" s="22">
        <v>2367.2456953443398</v>
      </c>
      <c r="D13" s="22">
        <v>240.34364084999999</v>
      </c>
      <c r="E13" s="109">
        <f t="shared" si="0"/>
        <v>10.152881102400297</v>
      </c>
      <c r="F13" s="30">
        <v>2051.3208284090379</v>
      </c>
      <c r="G13" s="87">
        <v>2622.1431438169029</v>
      </c>
      <c r="H13" s="109">
        <f t="shared" si="1"/>
        <v>127.82706183754703</v>
      </c>
    </row>
    <row r="14" spans="2:8" ht="15" thickBot="1" x14ac:dyDescent="0.35">
      <c r="B14" s="26" t="s">
        <v>8</v>
      </c>
      <c r="C14" s="27">
        <v>802140.67997062171</v>
      </c>
      <c r="D14" s="27">
        <v>190117.8735740011</v>
      </c>
      <c r="E14" s="111">
        <f t="shared" si="0"/>
        <v>23.701313039124773</v>
      </c>
      <c r="F14" s="32">
        <v>854279.86499504652</v>
      </c>
      <c r="G14" s="90">
        <v>190834.61242740121</v>
      </c>
      <c r="H14" s="111">
        <f t="shared" si="1"/>
        <v>22.338652735132385</v>
      </c>
    </row>
    <row r="15" spans="2:8" ht="15" thickBot="1" x14ac:dyDescent="0.35">
      <c r="B15" s="12" t="s">
        <v>9</v>
      </c>
      <c r="C15" s="22">
        <v>896103.03332299425</v>
      </c>
      <c r="D15" s="22">
        <v>203645.66994243328</v>
      </c>
      <c r="E15" s="109">
        <f t="shared" si="0"/>
        <v>22.725698091575435</v>
      </c>
      <c r="F15" s="30">
        <v>930533.2264046726</v>
      </c>
      <c r="G15" s="87">
        <v>212804.18773509676</v>
      </c>
      <c r="H15" s="109">
        <f t="shared" si="1"/>
        <v>22.869058481373553</v>
      </c>
    </row>
    <row r="16" spans="2:8" ht="15" thickBot="1" x14ac:dyDescent="0.35">
      <c r="B16" s="25" t="s">
        <v>10</v>
      </c>
      <c r="C16" s="24">
        <v>168096.8250580306</v>
      </c>
      <c r="D16" s="24">
        <v>39798.496974430309</v>
      </c>
      <c r="E16" s="110">
        <f t="shared" si="0"/>
        <v>23.675936152090333</v>
      </c>
      <c r="F16" s="31">
        <v>173529.35983226128</v>
      </c>
      <c r="G16" s="89">
        <v>40498.826123486644</v>
      </c>
      <c r="H16" s="110">
        <f t="shared" si="1"/>
        <v>23.33831356413349</v>
      </c>
    </row>
    <row r="17" spans="2:8" ht="15" thickBot="1" x14ac:dyDescent="0.35">
      <c r="B17" s="25" t="s">
        <v>11</v>
      </c>
      <c r="C17" s="24">
        <v>146156.75775530079</v>
      </c>
      <c r="D17" s="24">
        <v>32192.826945686393</v>
      </c>
      <c r="E17" s="110">
        <f t="shared" si="0"/>
        <v>22.026232272875408</v>
      </c>
      <c r="F17" s="31">
        <v>149834.97315224574</v>
      </c>
      <c r="G17" s="88">
        <v>34409.427985479022</v>
      </c>
      <c r="H17" s="110">
        <f t="shared" si="1"/>
        <v>22.964884139910353</v>
      </c>
    </row>
    <row r="18" spans="2:8" ht="15" thickBot="1" x14ac:dyDescent="0.35">
      <c r="B18" s="25" t="s">
        <v>21</v>
      </c>
      <c r="C18" s="24">
        <v>464727.09182690387</v>
      </c>
      <c r="D18" s="24">
        <v>103046.8292101126</v>
      </c>
      <c r="E18" s="110">
        <f t="shared" si="0"/>
        <v>22.173622115513396</v>
      </c>
      <c r="F18" s="31">
        <v>486718.0277062229</v>
      </c>
      <c r="G18" s="89">
        <v>107768.93638568147</v>
      </c>
      <c r="H18" s="110">
        <f t="shared" si="1"/>
        <v>22.141965214144381</v>
      </c>
    </row>
    <row r="19" spans="2:8" ht="15" thickBot="1" x14ac:dyDescent="0.35">
      <c r="B19" s="25" t="s">
        <v>12</v>
      </c>
      <c r="C19" s="24">
        <v>68854.082394449986</v>
      </c>
      <c r="D19" s="24">
        <v>19817.036978800003</v>
      </c>
      <c r="E19" s="110">
        <f t="shared" si="0"/>
        <v>28.781208447848496</v>
      </c>
      <c r="F19" s="31">
        <v>70254.094472848461</v>
      </c>
      <c r="G19" s="89">
        <v>20090.047780550001</v>
      </c>
      <c r="H19" s="110">
        <f t="shared" si="1"/>
        <v>28.596266070035714</v>
      </c>
    </row>
    <row r="20" spans="2:8" ht="15" thickBot="1" x14ac:dyDescent="0.35">
      <c r="B20" s="25" t="s">
        <v>13</v>
      </c>
      <c r="C20" s="24">
        <v>48268.276288309004</v>
      </c>
      <c r="D20" s="24">
        <v>8790.4798334039715</v>
      </c>
      <c r="E20" s="110">
        <f t="shared" si="0"/>
        <v>18.211712763260827</v>
      </c>
      <c r="F20" s="31">
        <v>50196.771241094219</v>
      </c>
      <c r="G20" s="89">
        <v>10036.949459899623</v>
      </c>
      <c r="H20" s="110">
        <f t="shared" si="1"/>
        <v>19.99520927689219</v>
      </c>
    </row>
    <row r="21" spans="2:8" ht="15" thickBot="1" x14ac:dyDescent="0.35">
      <c r="B21" s="12" t="s">
        <v>14</v>
      </c>
      <c r="C21" s="22">
        <v>51677.283089270073</v>
      </c>
      <c r="D21" s="22">
        <v>8579.3233646378067</v>
      </c>
      <c r="E21" s="109">
        <f t="shared" si="0"/>
        <v>16.601730686610264</v>
      </c>
      <c r="F21" s="30">
        <v>74721.777128702466</v>
      </c>
      <c r="G21" s="87">
        <v>11234.944232049171</v>
      </c>
      <c r="H21" s="109">
        <f t="shared" si="1"/>
        <v>15.035702660949632</v>
      </c>
    </row>
    <row r="22" spans="2:8" ht="15" thickBot="1" x14ac:dyDescent="0.35">
      <c r="B22" s="25" t="s">
        <v>15</v>
      </c>
      <c r="C22" s="24">
        <v>31524.619535261168</v>
      </c>
      <c r="D22" s="24">
        <v>5575.5536193212647</v>
      </c>
      <c r="E22" s="110">
        <f t="shared" si="0"/>
        <v>17.686347056734032</v>
      </c>
      <c r="F22" s="31">
        <v>42468.825814718432</v>
      </c>
      <c r="G22" s="89">
        <v>7036.8846529374641</v>
      </c>
      <c r="H22" s="110">
        <f t="shared" si="1"/>
        <v>16.569529573616535</v>
      </c>
    </row>
    <row r="23" spans="2:8" ht="15" thickBot="1" x14ac:dyDescent="0.35">
      <c r="B23" s="25" t="s">
        <v>21</v>
      </c>
      <c r="C23" s="24">
        <v>17602.8063509149</v>
      </c>
      <c r="D23" s="24">
        <v>2415.9003502682026</v>
      </c>
      <c r="E23" s="110">
        <f t="shared" si="0"/>
        <v>13.724518137090321</v>
      </c>
      <c r="F23" s="31">
        <v>30676.746785722007</v>
      </c>
      <c r="G23" s="89">
        <v>3509.9213074211489</v>
      </c>
      <c r="H23" s="110">
        <f t="shared" si="1"/>
        <v>11.44163470767632</v>
      </c>
    </row>
    <row r="24" spans="2:8" ht="15" thickBot="1" x14ac:dyDescent="0.35">
      <c r="B24" s="25" t="s">
        <v>16</v>
      </c>
      <c r="C24" s="24">
        <v>2549.8572030940031</v>
      </c>
      <c r="D24" s="24">
        <v>587.86939504833845</v>
      </c>
      <c r="E24" s="110">
        <f t="shared" si="0"/>
        <v>23.054992818225909</v>
      </c>
      <c r="F24" s="31">
        <v>1576.2045282620236</v>
      </c>
      <c r="G24" s="89">
        <v>688.13827169055662</v>
      </c>
      <c r="H24" s="110">
        <f t="shared" si="1"/>
        <v>43.657930132285635</v>
      </c>
    </row>
    <row r="25" spans="2:8" ht="15" thickBot="1" x14ac:dyDescent="0.35">
      <c r="B25" s="12" t="s">
        <v>20</v>
      </c>
      <c r="C25" s="22">
        <v>11068.069047749557</v>
      </c>
      <c r="D25" s="22">
        <v>7854.7511663180012</v>
      </c>
      <c r="E25" s="109">
        <f t="shared" si="0"/>
        <v>70.967674057970285</v>
      </c>
      <c r="F25" s="30">
        <v>24365.89865786249</v>
      </c>
      <c r="G25" s="87">
        <v>7616.4734538950033</v>
      </c>
      <c r="H25" s="109">
        <f t="shared" si="1"/>
        <v>31.258742231685709</v>
      </c>
    </row>
    <row r="26" spans="2:8" ht="15" thickBot="1" x14ac:dyDescent="0.35">
      <c r="B26" s="26" t="s">
        <v>17</v>
      </c>
      <c r="C26" s="27">
        <v>958848.38546001387</v>
      </c>
      <c r="D26" s="27">
        <v>220079.74447338909</v>
      </c>
      <c r="E26" s="111">
        <f t="shared" si="0"/>
        <v>22.952507175344973</v>
      </c>
      <c r="F26" s="32">
        <v>1029620.9021912375</v>
      </c>
      <c r="G26" s="90">
        <v>231655.60542104093</v>
      </c>
      <c r="H26" s="111">
        <f t="shared" si="1"/>
        <v>22.499116415375003</v>
      </c>
    </row>
    <row r="27" spans="2:8" ht="15" thickBot="1" x14ac:dyDescent="0.35">
      <c r="B27" s="57" t="s">
        <v>81</v>
      </c>
      <c r="C27" s="58">
        <v>-156707.70548939216</v>
      </c>
      <c r="D27" s="58">
        <v>-29961.870899387985</v>
      </c>
      <c r="E27" s="113"/>
      <c r="F27" s="66">
        <v>-175341.03719619103</v>
      </c>
      <c r="G27" s="92">
        <v>-40820.992993639724</v>
      </c>
      <c r="H27" s="113"/>
    </row>
    <row r="28" spans="2:8" ht="24" customHeight="1" x14ac:dyDescent="0.3">
      <c r="B28" s="115" t="s">
        <v>109</v>
      </c>
    </row>
    <row r="29" spans="2:8" x14ac:dyDescent="0.3">
      <c r="C29" s="122"/>
      <c r="D29" s="122"/>
      <c r="E29" s="86"/>
      <c r="F29" s="122"/>
      <c r="G29" s="122"/>
      <c r="H29" s="86"/>
    </row>
    <row r="30" spans="2:8" x14ac:dyDescent="0.3">
      <c r="B30" s="86"/>
      <c r="C30" s="86"/>
      <c r="D30" s="86"/>
      <c r="E30" s="86"/>
      <c r="F30" s="86"/>
      <c r="G30" s="86"/>
      <c r="H30" s="86"/>
    </row>
    <row r="31" spans="2:8" x14ac:dyDescent="0.3">
      <c r="B31" s="86"/>
      <c r="C31" s="86"/>
      <c r="D31" s="86"/>
      <c r="E31" s="86"/>
      <c r="F31" s="86"/>
      <c r="G31" s="86"/>
      <c r="H31" s="86"/>
    </row>
    <row r="32" spans="2:8" x14ac:dyDescent="0.3">
      <c r="B32" s="86"/>
      <c r="C32" s="86"/>
      <c r="D32" s="86"/>
      <c r="E32" s="86"/>
      <c r="F32" s="86"/>
      <c r="G32" s="86"/>
      <c r="H32" s="86"/>
    </row>
  </sheetData>
  <mergeCells count="3">
    <mergeCell ref="B2:H2"/>
    <mergeCell ref="C3:E3"/>
    <mergeCell ref="F3:H3"/>
  </mergeCells>
  <pageMargins left="0.23" right="0.21" top="0.35" bottom="0.49" header="0.21" footer="0.3"/>
  <pageSetup paperSize="9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J90" sqref="J90"/>
    </sheetView>
  </sheetViews>
  <sheetFormatPr defaultRowHeight="14.4" x14ac:dyDescent="0.3"/>
  <cols>
    <col min="2" max="2" width="37" customWidth="1"/>
    <col min="3" max="7" width="13.5546875" customWidth="1"/>
  </cols>
  <sheetData>
    <row r="1" spans="2:7" ht="15" thickBot="1" x14ac:dyDescent="0.35">
      <c r="B1" s="47" t="s">
        <v>110</v>
      </c>
    </row>
    <row r="2" spans="2:7" ht="15" thickBot="1" x14ac:dyDescent="0.35">
      <c r="B2" s="48"/>
      <c r="C2" s="77">
        <v>2017</v>
      </c>
      <c r="D2" s="77">
        <v>2018</v>
      </c>
      <c r="E2" s="77">
        <v>2019</v>
      </c>
      <c r="F2" s="77">
        <v>2020</v>
      </c>
      <c r="G2" s="49">
        <v>2021</v>
      </c>
    </row>
    <row r="3" spans="2:7" ht="15" thickBot="1" x14ac:dyDescent="0.35">
      <c r="B3" s="16" t="s">
        <v>89</v>
      </c>
      <c r="C3" s="94">
        <v>-28283</v>
      </c>
      <c r="D3" s="94">
        <v>-26174</v>
      </c>
      <c r="E3" s="94">
        <v>-27840.685094220535</v>
      </c>
      <c r="F3" s="94">
        <v>-29961.870899387985</v>
      </c>
      <c r="G3" s="94">
        <v>-40820.992993639724</v>
      </c>
    </row>
    <row r="4" spans="2:7" ht="15" thickBot="1" x14ac:dyDescent="0.35">
      <c r="B4" s="16" t="s">
        <v>90</v>
      </c>
      <c r="C4" s="94">
        <v>-22156</v>
      </c>
      <c r="D4" s="94">
        <v>-11537.205281806062</v>
      </c>
      <c r="E4" s="94">
        <v>-3449.994122175849</v>
      </c>
      <c r="F4" s="94">
        <v>-64404.528820254083</v>
      </c>
      <c r="G4" s="117"/>
    </row>
    <row r="5" spans="2:7" ht="15" thickBot="1" x14ac:dyDescent="0.35">
      <c r="B5" s="16" t="s">
        <v>91</v>
      </c>
      <c r="C5" s="94">
        <v>-4530</v>
      </c>
      <c r="D5" s="94">
        <v>-7557.6412969820667</v>
      </c>
      <c r="E5" s="94">
        <v>-22278.531890586135</v>
      </c>
      <c r="F5" s="94">
        <v>-31841.016454678553</v>
      </c>
      <c r="G5" s="117"/>
    </row>
    <row r="6" spans="2:7" ht="15" thickBot="1" x14ac:dyDescent="0.35">
      <c r="B6" s="16" t="s">
        <v>92</v>
      </c>
      <c r="C6" s="94">
        <v>4258</v>
      </c>
      <c r="D6" s="94">
        <v>4173.8957435581833</v>
      </c>
      <c r="E6" s="94">
        <f>15028.998295638-11</f>
        <v>15017.998295638001</v>
      </c>
      <c r="F6" s="94">
        <v>-30500.289315071539</v>
      </c>
      <c r="G6" s="117"/>
    </row>
    <row r="9" spans="2:7" x14ac:dyDescent="0.3">
      <c r="G9" s="95"/>
    </row>
    <row r="10" spans="2:7" x14ac:dyDescent="0.3">
      <c r="F10" s="95"/>
    </row>
    <row r="29" spans="2:9" x14ac:dyDescent="0.3">
      <c r="B29" s="51"/>
      <c r="C29" s="51"/>
      <c r="D29" s="51"/>
      <c r="E29" s="51"/>
      <c r="F29" s="51"/>
      <c r="G29" s="51"/>
      <c r="H29" s="51"/>
      <c r="I29" s="51"/>
    </row>
    <row r="30" spans="2:9" x14ac:dyDescent="0.3">
      <c r="B30" s="51"/>
      <c r="C30" s="51"/>
      <c r="D30" s="51"/>
      <c r="E30" s="51"/>
      <c r="F30" s="51"/>
      <c r="G30" s="51"/>
      <c r="H30" s="51"/>
      <c r="I30" s="51"/>
    </row>
    <row r="31" spans="2:9" x14ac:dyDescent="0.3">
      <c r="B31" s="51"/>
      <c r="C31" s="51"/>
      <c r="D31" s="51"/>
      <c r="E31" s="51"/>
      <c r="F31" s="51"/>
      <c r="G31" s="51"/>
      <c r="H31" s="51"/>
      <c r="I31" s="51"/>
    </row>
    <row r="32" spans="2:9" x14ac:dyDescent="0.3">
      <c r="B32" s="51"/>
      <c r="C32" s="51"/>
      <c r="D32" s="51"/>
      <c r="E32" s="51"/>
      <c r="F32" s="51"/>
      <c r="G32" s="51"/>
      <c r="H32" s="51"/>
      <c r="I32" s="51"/>
    </row>
    <row r="33" spans="2:9" x14ac:dyDescent="0.3">
      <c r="B33" s="51"/>
      <c r="C33" s="51"/>
      <c r="D33" s="51"/>
      <c r="E33" s="51"/>
      <c r="F33" s="51"/>
      <c r="G33" s="51"/>
      <c r="H33" s="51"/>
      <c r="I33" s="51"/>
    </row>
    <row r="34" spans="2:9" x14ac:dyDescent="0.3">
      <c r="B34" s="51"/>
      <c r="C34" s="51"/>
      <c r="D34" s="51"/>
      <c r="E34" s="51"/>
      <c r="F34" s="51"/>
      <c r="G34" s="51"/>
      <c r="H34" s="51"/>
      <c r="I34" s="51"/>
    </row>
    <row r="35" spans="2:9" x14ac:dyDescent="0.3">
      <c r="B35" s="51"/>
      <c r="C35" s="51"/>
      <c r="D35" s="51"/>
      <c r="E35" s="51"/>
      <c r="F35" s="51"/>
      <c r="G35" s="51"/>
      <c r="H35" s="51"/>
      <c r="I35" s="51"/>
    </row>
    <row r="36" spans="2:9" x14ac:dyDescent="0.3">
      <c r="B36" s="51"/>
      <c r="C36" s="51"/>
      <c r="D36" s="51"/>
      <c r="E36" s="51"/>
      <c r="F36" s="51"/>
      <c r="G36" s="51"/>
      <c r="H36" s="51"/>
      <c r="I36" s="51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J90" sqref="J90"/>
    </sheetView>
  </sheetViews>
  <sheetFormatPr defaultRowHeight="14.4" x14ac:dyDescent="0.3"/>
  <cols>
    <col min="2" max="2" width="35.6640625" customWidth="1"/>
    <col min="3" max="7" width="13.5546875" customWidth="1"/>
  </cols>
  <sheetData>
    <row r="1" spans="2:11" ht="15" thickBot="1" x14ac:dyDescent="0.35">
      <c r="B1" s="47" t="s">
        <v>111</v>
      </c>
    </row>
    <row r="2" spans="2:11" ht="15" thickBot="1" x14ac:dyDescent="0.35">
      <c r="B2" s="50"/>
      <c r="C2" s="77">
        <v>2017</v>
      </c>
      <c r="D2" s="77">
        <v>2018</v>
      </c>
      <c r="E2" s="77">
        <v>2019</v>
      </c>
      <c r="F2" s="77">
        <v>2020</v>
      </c>
      <c r="G2" s="77">
        <v>2021</v>
      </c>
    </row>
    <row r="3" spans="2:11" ht="15" thickBot="1" x14ac:dyDescent="0.35">
      <c r="B3" s="16" t="s">
        <v>89</v>
      </c>
      <c r="C3" s="93">
        <v>-28283</v>
      </c>
      <c r="D3" s="93">
        <v>-26174</v>
      </c>
      <c r="E3" s="93">
        <v>-27840.685094220535</v>
      </c>
      <c r="F3" s="93">
        <v>-29961.870899387985</v>
      </c>
      <c r="G3" s="93">
        <v>-40820.992993639724</v>
      </c>
      <c r="I3" s="95"/>
      <c r="J3" s="95"/>
      <c r="K3" s="95"/>
    </row>
    <row r="4" spans="2:11" ht="15" thickBot="1" x14ac:dyDescent="0.35">
      <c r="B4" s="16" t="s">
        <v>90</v>
      </c>
      <c r="C4" s="93">
        <v>-50439</v>
      </c>
      <c r="D4" s="93">
        <v>-37711.205281806062</v>
      </c>
      <c r="E4" s="93">
        <v>-31290.679216396384</v>
      </c>
      <c r="F4" s="93">
        <v>-94366.399719642068</v>
      </c>
      <c r="G4" s="116"/>
      <c r="I4" s="95"/>
      <c r="J4" s="95"/>
    </row>
    <row r="5" spans="2:11" ht="15" thickBot="1" x14ac:dyDescent="0.35">
      <c r="B5" s="16" t="s">
        <v>91</v>
      </c>
      <c r="C5" s="93">
        <v>-54969</v>
      </c>
      <c r="D5" s="93">
        <v>-45268.846578788129</v>
      </c>
      <c r="E5" s="93">
        <v>-53569.211106982519</v>
      </c>
      <c r="F5" s="93">
        <v>-126207.41617432062</v>
      </c>
      <c r="G5" s="116"/>
      <c r="I5" s="95"/>
      <c r="J5" s="95"/>
    </row>
    <row r="6" spans="2:11" ht="15" thickBot="1" x14ac:dyDescent="0.35">
      <c r="B6" s="16" t="s">
        <v>92</v>
      </c>
      <c r="C6" s="93">
        <v>-50711</v>
      </c>
      <c r="D6" s="93">
        <v>-41094.950835229945</v>
      </c>
      <c r="E6" s="93">
        <v>-38551.212811344521</v>
      </c>
      <c r="F6" s="93">
        <v>-156707.70548939216</v>
      </c>
      <c r="G6" s="116"/>
      <c r="I6" s="95"/>
      <c r="J6" s="95"/>
    </row>
    <row r="8" spans="2:11" x14ac:dyDescent="0.3">
      <c r="C8" s="95"/>
      <c r="D8" s="95"/>
      <c r="E8" s="95"/>
      <c r="F8" s="95"/>
      <c r="G8" s="95"/>
    </row>
    <row r="9" spans="2:11" x14ac:dyDescent="0.3">
      <c r="C9" s="95"/>
      <c r="D9" s="95"/>
      <c r="E9" s="95"/>
      <c r="F9" s="95"/>
      <c r="G9" s="95"/>
    </row>
    <row r="10" spans="2:11" x14ac:dyDescent="0.3">
      <c r="C10" s="95"/>
      <c r="D10" s="95"/>
      <c r="E10" s="95"/>
      <c r="F10" s="95"/>
      <c r="G10" s="95"/>
    </row>
    <row r="11" spans="2:11" x14ac:dyDescent="0.3">
      <c r="C11" s="95"/>
      <c r="D11" s="95"/>
      <c r="E11" s="95"/>
      <c r="F11" s="95"/>
      <c r="G11" s="95"/>
    </row>
    <row r="12" spans="2:11" x14ac:dyDescent="0.3">
      <c r="C12" s="95"/>
      <c r="D12" s="95"/>
      <c r="E12" s="95"/>
      <c r="F12" s="95"/>
      <c r="G12" s="95"/>
    </row>
    <row r="13" spans="2:11" x14ac:dyDescent="0.3">
      <c r="E13" s="95"/>
      <c r="F13" s="95"/>
    </row>
    <row r="14" spans="2:11" x14ac:dyDescent="0.3">
      <c r="C14" s="95"/>
      <c r="D14" s="95"/>
      <c r="E14" s="95"/>
      <c r="F14" s="95"/>
      <c r="G14" s="95"/>
    </row>
    <row r="15" spans="2:11" x14ac:dyDescent="0.3">
      <c r="C15" s="95"/>
      <c r="D15" s="95"/>
      <c r="E15" s="95"/>
      <c r="F15" s="95"/>
      <c r="G15" s="95"/>
    </row>
    <row r="16" spans="2:11" x14ac:dyDescent="0.3">
      <c r="C16" s="95"/>
      <c r="D16" s="95"/>
      <c r="E16" s="95"/>
      <c r="F16" s="95"/>
      <c r="G16" s="95"/>
    </row>
    <row r="17" spans="1:10" x14ac:dyDescent="0.3">
      <c r="C17" s="95"/>
      <c r="D17" s="95"/>
      <c r="E17" s="95"/>
      <c r="F17" s="95"/>
      <c r="G17" s="95"/>
    </row>
    <row r="23" spans="1:10" x14ac:dyDescent="0.3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x14ac:dyDescent="0.3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x14ac:dyDescent="0.3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x14ac:dyDescent="0.3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x14ac:dyDescent="0.3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x14ac:dyDescent="0.3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x14ac:dyDescent="0.3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x14ac:dyDescent="0.3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x14ac:dyDescent="0.3">
      <c r="A34" s="51"/>
      <c r="B34" s="51"/>
      <c r="C34" s="51"/>
      <c r="D34" s="51"/>
      <c r="E34" s="51"/>
      <c r="F34" s="51"/>
      <c r="G34" s="51"/>
      <c r="H34" s="51"/>
      <c r="I34" s="51"/>
      <c r="J34" s="51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B2:R45"/>
  <sheetViews>
    <sheetView showGridLines="0" topLeftCell="A22" workbookViewId="0">
      <selection activeCell="H43" sqref="H43:I45"/>
    </sheetView>
  </sheetViews>
  <sheetFormatPr defaultRowHeight="14.4" x14ac:dyDescent="0.3"/>
  <cols>
    <col min="1" max="1" width="3.5546875" customWidth="1"/>
    <col min="2" max="2" width="28.6640625" bestFit="1" customWidth="1"/>
    <col min="6" max="6" width="11.6640625" customWidth="1"/>
    <col min="7" max="7" width="12" customWidth="1"/>
    <col min="8" max="8" width="10.33203125" customWidth="1"/>
    <col min="9" max="9" width="10.6640625" customWidth="1"/>
    <col min="16" max="17" width="9.6640625" bestFit="1" customWidth="1"/>
  </cols>
  <sheetData>
    <row r="2" spans="2:18" ht="27" customHeight="1" thickBot="1" x14ac:dyDescent="0.35">
      <c r="B2" s="147" t="s">
        <v>98</v>
      </c>
      <c r="C2" s="147"/>
      <c r="D2" s="147"/>
      <c r="E2" s="147"/>
      <c r="F2" s="147"/>
      <c r="G2" s="147"/>
      <c r="H2" s="147"/>
      <c r="I2" s="147"/>
    </row>
    <row r="3" spans="2:18" ht="15.75" customHeight="1" thickBot="1" x14ac:dyDescent="0.35">
      <c r="B3" s="53"/>
      <c r="C3" s="128" t="s">
        <v>82</v>
      </c>
      <c r="D3" s="129"/>
      <c r="E3" s="130"/>
      <c r="F3" s="128" t="s">
        <v>22</v>
      </c>
      <c r="G3" s="130"/>
      <c r="H3" s="131" t="s">
        <v>23</v>
      </c>
      <c r="I3" s="132"/>
    </row>
    <row r="4" spans="2:18" ht="15" thickBot="1" x14ac:dyDescent="0.35">
      <c r="B4" s="1"/>
      <c r="C4" s="118">
        <v>2019</v>
      </c>
      <c r="D4" s="118">
        <v>2020</v>
      </c>
      <c r="E4" s="118">
        <v>2021</v>
      </c>
      <c r="F4" s="118" t="s">
        <v>104</v>
      </c>
      <c r="G4" s="118" t="s">
        <v>107</v>
      </c>
      <c r="H4" s="119" t="s">
        <v>105</v>
      </c>
      <c r="I4" s="119" t="s">
        <v>108</v>
      </c>
    </row>
    <row r="5" spans="2:18" ht="15" thickBot="1" x14ac:dyDescent="0.35">
      <c r="B5" s="7" t="s">
        <v>0</v>
      </c>
      <c r="C5" s="42">
        <v>98589.074630849907</v>
      </c>
      <c r="D5" s="42">
        <v>103383.36018141612</v>
      </c>
      <c r="E5" s="42">
        <v>102012.80959720179</v>
      </c>
      <c r="F5" s="42">
        <v>4794.2855505662155</v>
      </c>
      <c r="G5" s="42">
        <v>-1370.550584214332</v>
      </c>
      <c r="H5" s="102">
        <v>4.8628974037109032</v>
      </c>
      <c r="I5" s="102">
        <v>-1.3256974640883215</v>
      </c>
      <c r="K5" s="95"/>
      <c r="L5" s="95"/>
      <c r="M5" s="95"/>
      <c r="N5" s="95"/>
      <c r="O5" s="95"/>
      <c r="P5" s="95"/>
      <c r="Q5" s="95"/>
      <c r="R5" s="95"/>
    </row>
    <row r="6" spans="2:18" ht="15" thickBot="1" x14ac:dyDescent="0.35">
      <c r="B6" s="25" t="s">
        <v>1</v>
      </c>
      <c r="C6" s="24">
        <v>85591.536533439998</v>
      </c>
      <c r="D6" s="24">
        <v>87623.416334255002</v>
      </c>
      <c r="E6" s="24">
        <v>85868.19920020501</v>
      </c>
      <c r="F6" s="24">
        <v>2031.8798008150043</v>
      </c>
      <c r="G6" s="24">
        <v>-1755.2171340499917</v>
      </c>
      <c r="H6" s="103">
        <v>2.3739260715586852</v>
      </c>
      <c r="I6" s="103">
        <v>-2.0031370693815518</v>
      </c>
      <c r="K6" s="95"/>
      <c r="L6" s="95"/>
      <c r="M6" s="95"/>
      <c r="N6" s="95"/>
      <c r="O6" s="95"/>
      <c r="P6" s="95"/>
      <c r="Q6" s="95"/>
    </row>
    <row r="7" spans="2:18" ht="15" thickBot="1" x14ac:dyDescent="0.35">
      <c r="B7" s="25" t="s">
        <v>2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103" t="s">
        <v>106</v>
      </c>
      <c r="I7" s="103" t="s">
        <v>106</v>
      </c>
      <c r="K7" s="95"/>
      <c r="L7" s="95"/>
      <c r="M7" s="95"/>
      <c r="N7" s="95"/>
      <c r="O7" s="95"/>
      <c r="P7" s="95"/>
      <c r="Q7" s="95"/>
    </row>
    <row r="8" spans="2:18" ht="15" thickBot="1" x14ac:dyDescent="0.35">
      <c r="B8" s="25" t="s">
        <v>84</v>
      </c>
      <c r="C8" s="24">
        <v>1175.29372496</v>
      </c>
      <c r="D8" s="24">
        <v>732.73970158999998</v>
      </c>
      <c r="E8" s="24">
        <v>671.52386617000002</v>
      </c>
      <c r="F8" s="24">
        <v>-442.55402336999998</v>
      </c>
      <c r="G8" s="24">
        <v>-61.215835419999962</v>
      </c>
      <c r="H8" s="103">
        <v>-37.654759314320508</v>
      </c>
      <c r="I8" s="103">
        <v>-8.3543767707912338</v>
      </c>
      <c r="K8" s="95"/>
      <c r="L8" s="95"/>
      <c r="M8" s="95"/>
      <c r="N8" s="95"/>
      <c r="O8" s="95"/>
      <c r="P8" s="95"/>
      <c r="Q8" s="95"/>
    </row>
    <row r="9" spans="2:18" ht="15" thickBot="1" x14ac:dyDescent="0.35">
      <c r="B9" s="25" t="s">
        <v>3</v>
      </c>
      <c r="C9" s="24">
        <v>7106.3162002899999</v>
      </c>
      <c r="D9" s="24">
        <v>9540.7951825150012</v>
      </c>
      <c r="E9" s="24">
        <v>10342.2669802</v>
      </c>
      <c r="F9" s="24">
        <v>2434.4789822250013</v>
      </c>
      <c r="G9" s="24">
        <v>801.47179768499882</v>
      </c>
      <c r="H9" s="103">
        <v>34.257960293487258</v>
      </c>
      <c r="I9" s="103">
        <v>8.400471683469533</v>
      </c>
      <c r="K9" s="95"/>
      <c r="L9" s="95"/>
      <c r="M9" s="95"/>
      <c r="N9" s="95"/>
      <c r="O9" s="95"/>
      <c r="P9" s="95"/>
      <c r="Q9" s="95"/>
    </row>
    <row r="10" spans="2:18" ht="15" thickBot="1" x14ac:dyDescent="0.35">
      <c r="B10" s="25" t="s">
        <v>24</v>
      </c>
      <c r="C10" s="24">
        <v>1040</v>
      </c>
      <c r="D10" s="24">
        <v>2376</v>
      </c>
      <c r="E10" s="24">
        <v>1835</v>
      </c>
      <c r="F10" s="24">
        <v>1336</v>
      </c>
      <c r="G10" s="24">
        <v>-541</v>
      </c>
      <c r="H10" s="103">
        <v>128.46153846153845</v>
      </c>
      <c r="I10" s="103">
        <v>-22.769360269360277</v>
      </c>
      <c r="K10" s="95"/>
      <c r="L10" s="95"/>
      <c r="M10" s="95"/>
      <c r="N10" s="95"/>
      <c r="O10" s="95"/>
      <c r="P10" s="95"/>
      <c r="Q10" s="95"/>
    </row>
    <row r="11" spans="2:18" ht="15" thickBot="1" x14ac:dyDescent="0.35">
      <c r="B11" s="25" t="s">
        <v>25</v>
      </c>
      <c r="C11" s="24">
        <v>1487.9694323900001</v>
      </c>
      <c r="D11" s="24">
        <v>2315.5802817550002</v>
      </c>
      <c r="E11" s="24">
        <v>2361.9443354200002</v>
      </c>
      <c r="F11" s="24">
        <v>827.61084936500015</v>
      </c>
      <c r="G11" s="24">
        <v>46.364053665000029</v>
      </c>
      <c r="H11" s="103">
        <v>55.62015128467246</v>
      </c>
      <c r="I11" s="103">
        <v>2.0022650058956373</v>
      </c>
      <c r="K11" s="95"/>
      <c r="L11" s="95"/>
      <c r="M11" s="95"/>
      <c r="N11" s="95"/>
      <c r="O11" s="95"/>
      <c r="P11" s="95"/>
      <c r="Q11" s="95"/>
    </row>
    <row r="12" spans="2:18" ht="15" thickBot="1" x14ac:dyDescent="0.35">
      <c r="B12" s="25" t="s">
        <v>26</v>
      </c>
      <c r="C12" s="24">
        <v>4578.3467678999996</v>
      </c>
      <c r="D12" s="24">
        <v>4849.2149007600001</v>
      </c>
      <c r="E12" s="24">
        <v>6145.3226447799998</v>
      </c>
      <c r="F12" s="24">
        <v>270.86813286000051</v>
      </c>
      <c r="G12" s="24">
        <v>1296.1077440199997</v>
      </c>
      <c r="H12" s="103">
        <v>5.9162869610298827</v>
      </c>
      <c r="I12" s="103">
        <v>26.728197667974356</v>
      </c>
      <c r="K12" s="95"/>
      <c r="L12" s="95"/>
      <c r="M12" s="95"/>
      <c r="N12" s="95"/>
      <c r="O12" s="95"/>
      <c r="P12" s="95"/>
      <c r="Q12" s="95"/>
    </row>
    <row r="13" spans="2:18" ht="15" thickBot="1" x14ac:dyDescent="0.35">
      <c r="B13" s="25" t="s">
        <v>4</v>
      </c>
      <c r="C13" s="24">
        <v>4715.9281721599</v>
      </c>
      <c r="D13" s="24">
        <v>5486.4089630560993</v>
      </c>
      <c r="E13" s="24">
        <v>5130.8195506267866</v>
      </c>
      <c r="F13" s="24">
        <v>770.48079089619932</v>
      </c>
      <c r="G13" s="24">
        <v>-355.58941242931269</v>
      </c>
      <c r="H13" s="103">
        <v>16.337839822172654</v>
      </c>
      <c r="I13" s="103">
        <v>-6.4812779146386958</v>
      </c>
      <c r="K13" s="95"/>
      <c r="L13" s="95"/>
      <c r="M13" s="95"/>
      <c r="N13" s="95"/>
      <c r="O13" s="95"/>
      <c r="P13" s="95"/>
      <c r="Q13" s="95"/>
    </row>
    <row r="14" spans="2:18" ht="15" thickBot="1" x14ac:dyDescent="0.35">
      <c r="B14" s="12" t="s">
        <v>5</v>
      </c>
      <c r="C14" s="22">
        <v>1804.4397763400002</v>
      </c>
      <c r="D14" s="22">
        <v>644.41870859499954</v>
      </c>
      <c r="E14" s="22">
        <v>1449.3186452749999</v>
      </c>
      <c r="F14" s="22">
        <v>-1160.0210677450007</v>
      </c>
      <c r="G14" s="22">
        <v>804.89993668000034</v>
      </c>
      <c r="H14" s="104">
        <v>-64.287048143989963</v>
      </c>
      <c r="I14" s="104">
        <v>124.90325404035704</v>
      </c>
      <c r="K14" s="95"/>
      <c r="L14" s="95"/>
      <c r="M14" s="95"/>
      <c r="N14" s="95"/>
      <c r="O14" s="95"/>
      <c r="P14" s="95"/>
      <c r="Q14" s="95"/>
    </row>
    <row r="15" spans="2:18" ht="15" thickBot="1" x14ac:dyDescent="0.35">
      <c r="B15" s="25" t="s">
        <v>84</v>
      </c>
      <c r="C15" s="24">
        <v>76.732338449999986</v>
      </c>
      <c r="D15" s="24">
        <v>124.69708660000001</v>
      </c>
      <c r="E15" s="24">
        <v>108.0896585225</v>
      </c>
      <c r="F15" s="24">
        <v>47.96474815000002</v>
      </c>
      <c r="G15" s="24">
        <v>-16.607428077500003</v>
      </c>
      <c r="H15" s="103">
        <v>62.509170343159298</v>
      </c>
      <c r="I15" s="103">
        <v>-13.318216592158933</v>
      </c>
      <c r="K15" s="95"/>
      <c r="L15" s="95"/>
      <c r="M15" s="123"/>
      <c r="N15" s="123"/>
      <c r="O15" s="95"/>
      <c r="P15" s="95"/>
      <c r="Q15" s="95"/>
    </row>
    <row r="16" spans="2:18" ht="15" thickBot="1" x14ac:dyDescent="0.35">
      <c r="B16" s="25" t="s">
        <v>3</v>
      </c>
      <c r="C16" s="24">
        <v>0.12585624000000001</v>
      </c>
      <c r="D16" s="24">
        <v>37.658362114999996</v>
      </c>
      <c r="E16" s="24">
        <v>44.214134812499999</v>
      </c>
      <c r="F16" s="24">
        <v>37.532505874999998</v>
      </c>
      <c r="G16" s="24">
        <v>6.5557726975000037</v>
      </c>
      <c r="H16" s="125" t="s">
        <v>106</v>
      </c>
      <c r="I16" s="103">
        <v>17.408544422299016</v>
      </c>
      <c r="K16" s="95"/>
      <c r="L16" s="95"/>
      <c r="M16" s="123"/>
      <c r="N16" s="123"/>
      <c r="O16" s="95"/>
      <c r="P16" s="95"/>
      <c r="Q16" s="95"/>
    </row>
    <row r="17" spans="2:17" ht="15" thickBot="1" x14ac:dyDescent="0.35">
      <c r="B17" s="25" t="s">
        <v>24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125" t="s">
        <v>106</v>
      </c>
      <c r="I17" s="103" t="s">
        <v>106</v>
      </c>
      <c r="K17" s="95"/>
      <c r="L17" s="95"/>
      <c r="M17" s="95"/>
      <c r="N17" s="95"/>
      <c r="O17" s="95"/>
      <c r="P17" s="95"/>
      <c r="Q17" s="95"/>
    </row>
    <row r="18" spans="2:17" ht="15" thickBot="1" x14ac:dyDescent="0.35">
      <c r="B18" s="25" t="s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125" t="s">
        <v>106</v>
      </c>
      <c r="I18" s="103" t="s">
        <v>106</v>
      </c>
      <c r="K18" s="95"/>
      <c r="L18" s="95"/>
      <c r="M18" s="95"/>
      <c r="N18" s="95"/>
      <c r="O18" s="95"/>
      <c r="P18" s="95"/>
      <c r="Q18" s="95"/>
    </row>
    <row r="19" spans="2:17" ht="15" thickBot="1" x14ac:dyDescent="0.35">
      <c r="B19" s="25" t="s">
        <v>26</v>
      </c>
      <c r="C19" s="24">
        <v>0.12585624000000001</v>
      </c>
      <c r="D19" s="24">
        <v>37.658362114999996</v>
      </c>
      <c r="E19" s="24">
        <v>44.214134812499999</v>
      </c>
      <c r="F19" s="24">
        <v>37.532505874999998</v>
      </c>
      <c r="G19" s="24">
        <v>6.5557726975000037</v>
      </c>
      <c r="H19" s="125" t="s">
        <v>106</v>
      </c>
      <c r="I19" s="103">
        <v>17.408544422299016</v>
      </c>
      <c r="K19" s="95"/>
      <c r="L19" s="95"/>
      <c r="M19" s="123"/>
      <c r="N19" s="95"/>
      <c r="O19" s="95"/>
      <c r="P19" s="95"/>
      <c r="Q19" s="95"/>
    </row>
    <row r="20" spans="2:17" ht="15" thickBot="1" x14ac:dyDescent="0.35">
      <c r="B20" s="25" t="s">
        <v>6</v>
      </c>
      <c r="C20" s="24">
        <v>1727.5815816500003</v>
      </c>
      <c r="D20" s="24">
        <v>482.06325987999958</v>
      </c>
      <c r="E20" s="24">
        <v>1297.01485194</v>
      </c>
      <c r="F20" s="24">
        <v>-1245.5183217700007</v>
      </c>
      <c r="G20" s="24">
        <v>814.95159206000039</v>
      </c>
      <c r="H20" s="103">
        <v>-72.096063942775743</v>
      </c>
      <c r="I20" s="103">
        <v>169.05490625086571</v>
      </c>
      <c r="K20" s="95"/>
      <c r="L20" s="95"/>
      <c r="M20" s="95"/>
      <c r="N20" s="95"/>
      <c r="O20" s="95"/>
      <c r="P20" s="95"/>
      <c r="Q20" s="95"/>
    </row>
    <row r="21" spans="2:17" ht="15" thickBot="1" x14ac:dyDescent="0.35">
      <c r="B21" s="12" t="s">
        <v>27</v>
      </c>
      <c r="C21" s="22">
        <v>322.44801362999988</v>
      </c>
      <c r="D21" s="22">
        <v>249.19331016000001</v>
      </c>
      <c r="E21" s="22">
        <v>827.28423667190418</v>
      </c>
      <c r="F21" s="22">
        <v>-73.254703469999868</v>
      </c>
      <c r="G21" s="22">
        <v>578.09092651190417</v>
      </c>
      <c r="H21" s="104">
        <v>-22.718298880283257</v>
      </c>
      <c r="I21" s="104">
        <v>231.98493014950049</v>
      </c>
      <c r="K21" s="95"/>
      <c r="L21" s="95"/>
      <c r="M21" s="95"/>
      <c r="N21" s="95"/>
      <c r="O21" s="95"/>
      <c r="P21" s="95"/>
      <c r="Q21" s="95"/>
    </row>
    <row r="22" spans="2:17" ht="15" thickBot="1" x14ac:dyDescent="0.35">
      <c r="B22" s="26" t="s">
        <v>8</v>
      </c>
      <c r="C22" s="27">
        <v>100715.96242081991</v>
      </c>
      <c r="D22" s="27">
        <v>104276.97220017112</v>
      </c>
      <c r="E22" s="27">
        <v>104289.41247914868</v>
      </c>
      <c r="F22" s="27">
        <v>3561.0097793512105</v>
      </c>
      <c r="G22" s="27">
        <v>12.440278977563139</v>
      </c>
      <c r="H22" s="105">
        <v>3.5356955280557258</v>
      </c>
      <c r="I22" s="105">
        <v>1.1930034709564552E-2</v>
      </c>
      <c r="K22" s="95"/>
      <c r="L22" s="95"/>
      <c r="M22" s="95"/>
      <c r="N22" s="95"/>
      <c r="O22" s="95"/>
      <c r="P22" s="95"/>
      <c r="Q22" s="95"/>
    </row>
    <row r="23" spans="2:17" ht="15" thickBot="1" x14ac:dyDescent="0.35">
      <c r="B23" s="12" t="s">
        <v>9</v>
      </c>
      <c r="C23" s="22">
        <v>121740.33531291738</v>
      </c>
      <c r="D23" s="22">
        <v>127050.6942092487</v>
      </c>
      <c r="E23" s="22">
        <v>136448.97430909218</v>
      </c>
      <c r="F23" s="22">
        <v>5310.3588963313232</v>
      </c>
      <c r="G23" s="22">
        <v>9398.2800998434832</v>
      </c>
      <c r="H23" s="104">
        <v>4.3620373499725815</v>
      </c>
      <c r="I23" s="104">
        <v>7.3972678058451038</v>
      </c>
      <c r="K23" s="95"/>
      <c r="L23" s="95"/>
      <c r="M23" s="95"/>
      <c r="N23" s="95"/>
      <c r="O23" s="95"/>
      <c r="P23" s="95"/>
      <c r="Q23" s="95"/>
    </row>
    <row r="24" spans="2:17" ht="15" thickBot="1" x14ac:dyDescent="0.35">
      <c r="B24" s="25" t="s">
        <v>10</v>
      </c>
      <c r="C24" s="24">
        <v>22743.741034083578</v>
      </c>
      <c r="D24" s="24">
        <v>23114.22431259575</v>
      </c>
      <c r="E24" s="24">
        <v>23606.314679132087</v>
      </c>
      <c r="F24" s="24">
        <v>370.48327851217255</v>
      </c>
      <c r="G24" s="24">
        <v>492.09036653633666</v>
      </c>
      <c r="H24" s="103">
        <v>1.6289460821637505</v>
      </c>
      <c r="I24" s="103">
        <v>2.1289503808621362</v>
      </c>
      <c r="K24" s="95"/>
      <c r="L24" s="95"/>
      <c r="M24" s="95"/>
      <c r="N24" s="95"/>
      <c r="O24" s="95"/>
      <c r="P24" s="95"/>
      <c r="Q24" s="95"/>
    </row>
    <row r="25" spans="2:17" ht="15" thickBot="1" x14ac:dyDescent="0.35">
      <c r="B25" s="25" t="s">
        <v>11</v>
      </c>
      <c r="C25" s="24">
        <v>4784.1618258797862</v>
      </c>
      <c r="D25" s="24">
        <v>4915.5645357263938</v>
      </c>
      <c r="E25" s="24">
        <v>5172.5821175590245</v>
      </c>
      <c r="F25" s="24">
        <v>131.40270984660765</v>
      </c>
      <c r="G25" s="24">
        <v>257.01758183263064</v>
      </c>
      <c r="H25" s="103">
        <v>2.746619253884532</v>
      </c>
      <c r="I25" s="103">
        <v>5.2286483061024285</v>
      </c>
      <c r="K25" s="95"/>
      <c r="L25" s="95"/>
      <c r="M25" s="95"/>
      <c r="N25" s="95"/>
      <c r="O25" s="95"/>
      <c r="P25" s="95"/>
      <c r="Q25" s="95"/>
    </row>
    <row r="26" spans="2:17" ht="15" thickBot="1" x14ac:dyDescent="0.35">
      <c r="B26" s="25" t="s">
        <v>85</v>
      </c>
      <c r="C26" s="24">
        <v>55290.27382446461</v>
      </c>
      <c r="D26" s="24">
        <v>62297.079602125741</v>
      </c>
      <c r="E26" s="24">
        <v>64060.587028529582</v>
      </c>
      <c r="F26" s="24">
        <v>7006.8057776611313</v>
      </c>
      <c r="G26" s="24">
        <v>1763.5074264038412</v>
      </c>
      <c r="H26" s="103">
        <v>12.672763748478303</v>
      </c>
      <c r="I26" s="103">
        <v>2.8308027240873628</v>
      </c>
      <c r="K26" s="95"/>
      <c r="L26" s="95"/>
      <c r="M26" s="95"/>
      <c r="N26" s="95"/>
      <c r="O26" s="95"/>
      <c r="P26" s="95"/>
      <c r="Q26" s="95"/>
    </row>
    <row r="27" spans="2:17" ht="15" thickBot="1" x14ac:dyDescent="0.35">
      <c r="B27" s="25" t="s">
        <v>21</v>
      </c>
      <c r="C27" s="24">
        <v>13816.652045843366</v>
      </c>
      <c r="D27" s="24">
        <v>12647.986493982587</v>
      </c>
      <c r="E27" s="24">
        <v>18333.455241241467</v>
      </c>
      <c r="F27" s="24">
        <v>-1168.6655518607786</v>
      </c>
      <c r="G27" s="24">
        <v>5685.4687472588794</v>
      </c>
      <c r="H27" s="103">
        <v>-8.458384476812256</v>
      </c>
      <c r="I27" s="103">
        <v>44.951571935689515</v>
      </c>
      <c r="K27" s="95"/>
      <c r="L27" s="95"/>
      <c r="M27" s="95"/>
      <c r="N27" s="95"/>
      <c r="O27" s="95"/>
      <c r="P27" s="95"/>
      <c r="Q27" s="95"/>
    </row>
    <row r="28" spans="2:17" ht="15" thickBot="1" x14ac:dyDescent="0.35">
      <c r="B28" s="25" t="s">
        <v>28</v>
      </c>
      <c r="C28" s="24">
        <v>3502.9132754176608</v>
      </c>
      <c r="D28" s="24">
        <v>3228.76454537571</v>
      </c>
      <c r="E28" s="24">
        <v>5105.8863694895354</v>
      </c>
      <c r="F28" s="24">
        <v>-274.14873004195078</v>
      </c>
      <c r="G28" s="24">
        <v>1877.1218241138254</v>
      </c>
      <c r="H28" s="103">
        <v>-7.8263065193717551</v>
      </c>
      <c r="I28" s="103">
        <v>58.137463965970227</v>
      </c>
      <c r="K28" s="95"/>
      <c r="L28" s="95"/>
      <c r="M28" s="95"/>
      <c r="N28" s="95"/>
      <c r="O28" s="95"/>
      <c r="P28" s="95"/>
      <c r="Q28" s="95"/>
    </row>
    <row r="29" spans="2:17" ht="15" thickBot="1" x14ac:dyDescent="0.35">
      <c r="B29" s="25" t="s">
        <v>29</v>
      </c>
      <c r="C29" s="24">
        <v>1782.4204639817899</v>
      </c>
      <c r="D29" s="24">
        <v>1901.1524142452124</v>
      </c>
      <c r="E29" s="24">
        <v>4556.9333217519334</v>
      </c>
      <c r="F29" s="24">
        <v>118.7319502634225</v>
      </c>
      <c r="G29" s="24">
        <v>2655.7809075067207</v>
      </c>
      <c r="H29" s="103">
        <v>6.6612762062989503</v>
      </c>
      <c r="I29" s="103">
        <v>139.69321384267386</v>
      </c>
      <c r="K29" s="95"/>
      <c r="L29" s="95"/>
      <c r="M29" s="95"/>
      <c r="N29" s="95"/>
      <c r="O29" s="95"/>
      <c r="P29" s="95"/>
      <c r="Q29" s="95"/>
    </row>
    <row r="30" spans="2:17" ht="15" thickBot="1" x14ac:dyDescent="0.35">
      <c r="B30" s="25" t="s">
        <v>30</v>
      </c>
      <c r="C30" s="24">
        <v>8531.3183064439145</v>
      </c>
      <c r="D30" s="24">
        <v>7518.0695343616653</v>
      </c>
      <c r="E30" s="24">
        <v>8670.6355499999991</v>
      </c>
      <c r="F30" s="24">
        <v>-1013.2487720822492</v>
      </c>
      <c r="G30" s="24">
        <v>1152.5660156383337</v>
      </c>
      <c r="H30" s="103">
        <v>-11.876813590660632</v>
      </c>
      <c r="I30" s="103">
        <v>15.330611274217148</v>
      </c>
      <c r="K30" s="95"/>
      <c r="L30" s="95"/>
      <c r="M30" s="95"/>
      <c r="N30" s="95"/>
      <c r="O30" s="95"/>
      <c r="P30" s="95"/>
      <c r="Q30" s="95"/>
    </row>
    <row r="31" spans="2:17" ht="15" thickBot="1" x14ac:dyDescent="0.35">
      <c r="B31" s="25" t="s">
        <v>12</v>
      </c>
      <c r="C31" s="24">
        <v>21747.674713140001</v>
      </c>
      <c r="D31" s="24">
        <v>19583.155046880001</v>
      </c>
      <c r="E31" s="24">
        <v>20011.933951700001</v>
      </c>
      <c r="F31" s="24">
        <v>-2164.5196662599992</v>
      </c>
      <c r="G31" s="24">
        <v>428.7789048199993</v>
      </c>
      <c r="H31" s="103">
        <v>-9.9528786171893273</v>
      </c>
      <c r="I31" s="103">
        <v>2.1895292346588064</v>
      </c>
      <c r="K31" s="95"/>
      <c r="L31" s="95"/>
      <c r="M31" s="95"/>
      <c r="N31" s="95"/>
      <c r="O31" s="95"/>
      <c r="P31" s="95"/>
      <c r="Q31" s="95"/>
    </row>
    <row r="32" spans="2:17" ht="15" thickBot="1" x14ac:dyDescent="0.35">
      <c r="B32" s="25" t="s">
        <v>13</v>
      </c>
      <c r="C32" s="24">
        <v>3357.8318695060357</v>
      </c>
      <c r="D32" s="24">
        <v>4492.6842179382247</v>
      </c>
      <c r="E32" s="24">
        <v>5264.1012909300407</v>
      </c>
      <c r="F32" s="24">
        <v>1134.852348432189</v>
      </c>
      <c r="G32" s="24">
        <v>771.41707299181599</v>
      </c>
      <c r="H32" s="103">
        <v>33.797176050959763</v>
      </c>
      <c r="I32" s="103">
        <v>17.170516234186465</v>
      </c>
      <c r="K32" s="95"/>
      <c r="L32" s="95"/>
      <c r="M32" s="95"/>
      <c r="N32" s="95"/>
      <c r="O32" s="95"/>
      <c r="P32" s="95"/>
      <c r="Q32" s="95"/>
    </row>
    <row r="33" spans="2:17" ht="15" thickBot="1" x14ac:dyDescent="0.35">
      <c r="B33" s="12" t="s">
        <v>14</v>
      </c>
      <c r="C33" s="22">
        <v>4029.6823321688707</v>
      </c>
      <c r="D33" s="22">
        <v>5273.611126447805</v>
      </c>
      <c r="E33" s="22">
        <v>7163.9799580116705</v>
      </c>
      <c r="F33" s="22">
        <v>1243.9287942789342</v>
      </c>
      <c r="G33" s="22">
        <v>1890.3688315638656</v>
      </c>
      <c r="H33" s="104">
        <v>30.869152745581857</v>
      </c>
      <c r="I33" s="104">
        <v>35.845813925934635</v>
      </c>
      <c r="K33" s="95"/>
      <c r="L33" s="95"/>
      <c r="M33" s="95"/>
      <c r="N33" s="95"/>
      <c r="O33" s="95"/>
      <c r="P33" s="95"/>
      <c r="Q33" s="95"/>
    </row>
    <row r="34" spans="2:17" ht="15" thickBot="1" x14ac:dyDescent="0.35">
      <c r="B34" s="25" t="s">
        <v>15</v>
      </c>
      <c r="C34" s="24">
        <v>809.25965794568765</v>
      </c>
      <c r="D34" s="24">
        <v>2184.2132509612643</v>
      </c>
      <c r="E34" s="24">
        <v>2925.4662516874646</v>
      </c>
      <c r="F34" s="24">
        <v>1374.9535930155766</v>
      </c>
      <c r="G34" s="24">
        <v>741.2530007262003</v>
      </c>
      <c r="H34" s="103">
        <v>169.90264861415528</v>
      </c>
      <c r="I34" s="103">
        <v>33.936842036828466</v>
      </c>
      <c r="K34" s="95"/>
      <c r="L34" s="95"/>
      <c r="M34" s="95"/>
      <c r="N34" s="95"/>
      <c r="O34" s="95"/>
      <c r="P34" s="95"/>
      <c r="Q34" s="95"/>
    </row>
    <row r="35" spans="2:17" ht="15" thickBot="1" x14ac:dyDescent="0.35">
      <c r="B35" s="25" t="s">
        <v>86</v>
      </c>
      <c r="C35" s="24">
        <v>1309.6860774735887</v>
      </c>
      <c r="D35" s="24">
        <v>1272.216679949674</v>
      </c>
      <c r="E35" s="24">
        <v>1686.7320012618911</v>
      </c>
      <c r="F35" s="24">
        <v>-37.469397523914722</v>
      </c>
      <c r="G35" s="24">
        <v>414.51532131221711</v>
      </c>
      <c r="H35" s="103">
        <v>-2.8609449369877922</v>
      </c>
      <c r="I35" s="103">
        <v>32.582132261354616</v>
      </c>
      <c r="K35" s="95"/>
      <c r="L35" s="95"/>
      <c r="M35" s="95"/>
      <c r="N35" s="95"/>
      <c r="O35" s="95"/>
      <c r="P35" s="95"/>
      <c r="Q35" s="95"/>
    </row>
    <row r="36" spans="2:17" ht="15" thickBot="1" x14ac:dyDescent="0.35">
      <c r="B36" s="25" t="s">
        <v>21</v>
      </c>
      <c r="C36" s="24">
        <v>1909.8554393495942</v>
      </c>
      <c r="D36" s="24">
        <v>1574.0956596682024</v>
      </c>
      <c r="E36" s="24">
        <v>2321.6436759211492</v>
      </c>
      <c r="F36" s="24">
        <v>-335.75977968139182</v>
      </c>
      <c r="G36" s="24">
        <v>747.54801625294681</v>
      </c>
      <c r="H36" s="103">
        <v>-17.580376648597834</v>
      </c>
      <c r="I36" s="103">
        <v>47.490634489807292</v>
      </c>
      <c r="K36" s="95"/>
      <c r="L36" s="95"/>
      <c r="M36" s="95"/>
      <c r="N36" s="95"/>
      <c r="O36" s="95"/>
      <c r="P36" s="95"/>
      <c r="Q36" s="95"/>
    </row>
    <row r="37" spans="2:17" ht="15" thickBot="1" x14ac:dyDescent="0.35">
      <c r="B37" s="25" t="s">
        <v>28</v>
      </c>
      <c r="C37" s="24">
        <v>179</v>
      </c>
      <c r="D37" s="24">
        <v>207</v>
      </c>
      <c r="E37" s="24">
        <v>297</v>
      </c>
      <c r="F37" s="24">
        <v>28</v>
      </c>
      <c r="G37" s="24">
        <v>90</v>
      </c>
      <c r="H37" s="103">
        <v>15.64245810055867</v>
      </c>
      <c r="I37" s="103">
        <v>43.478260869565219</v>
      </c>
      <c r="K37" s="95"/>
      <c r="L37" s="95"/>
      <c r="M37" s="95"/>
      <c r="N37" s="95"/>
      <c r="O37" s="95"/>
      <c r="P37" s="95"/>
      <c r="Q37" s="95"/>
    </row>
    <row r="38" spans="2:17" ht="15" thickBot="1" x14ac:dyDescent="0.35">
      <c r="B38" s="25" t="s">
        <v>29</v>
      </c>
      <c r="C38" s="24">
        <v>1624.8554393495942</v>
      </c>
      <c r="D38" s="24">
        <v>1204.0956596682024</v>
      </c>
      <c r="E38" s="24">
        <v>1729.3936759211492</v>
      </c>
      <c r="F38" s="24">
        <v>-420.75977968139182</v>
      </c>
      <c r="G38" s="24">
        <v>525.29801625294681</v>
      </c>
      <c r="H38" s="103">
        <v>-25.895213167382806</v>
      </c>
      <c r="I38" s="103">
        <v>43.625937194865116</v>
      </c>
      <c r="K38" s="95"/>
      <c r="L38" s="95"/>
      <c r="M38" s="95"/>
      <c r="N38" s="95"/>
      <c r="O38" s="95"/>
      <c r="P38" s="95"/>
      <c r="Q38" s="95"/>
    </row>
    <row r="39" spans="2:17" ht="15" thickBot="1" x14ac:dyDescent="0.35">
      <c r="B39" s="25" t="s">
        <v>30</v>
      </c>
      <c r="C39" s="24">
        <v>106</v>
      </c>
      <c r="D39" s="24">
        <v>163</v>
      </c>
      <c r="E39" s="24">
        <v>295.25</v>
      </c>
      <c r="F39" s="24">
        <v>57</v>
      </c>
      <c r="G39" s="24">
        <v>132.25</v>
      </c>
      <c r="H39" s="103">
        <v>53.773584905660385</v>
      </c>
      <c r="I39" s="103">
        <v>81.134969325153378</v>
      </c>
      <c r="K39" s="95"/>
      <c r="L39" s="95"/>
      <c r="M39" s="95"/>
      <c r="N39" s="95"/>
      <c r="O39" s="95"/>
      <c r="P39" s="95"/>
      <c r="Q39" s="95"/>
    </row>
    <row r="40" spans="2:17" ht="15" thickBot="1" x14ac:dyDescent="0.35">
      <c r="B40" s="25" t="s">
        <v>16</v>
      </c>
      <c r="C40" s="24">
        <v>0.88115739999999998</v>
      </c>
      <c r="D40" s="24">
        <v>243.08553586866401</v>
      </c>
      <c r="E40" s="24">
        <v>230.13802914116536</v>
      </c>
      <c r="F40" s="24">
        <v>242.204378468664</v>
      </c>
      <c r="G40" s="24">
        <v>-12.947506727498649</v>
      </c>
      <c r="H40" s="103">
        <v>27487.073077825153</v>
      </c>
      <c r="I40" s="103">
        <v>-5.326317208150968</v>
      </c>
      <c r="K40" s="95"/>
      <c r="L40" s="95"/>
      <c r="M40" s="123"/>
      <c r="N40" s="95"/>
      <c r="O40" s="95"/>
      <c r="P40" s="95"/>
      <c r="Q40" s="95"/>
    </row>
    <row r="41" spans="2:17" ht="15" thickBot="1" x14ac:dyDescent="0.35">
      <c r="B41" s="12" t="s">
        <v>20</v>
      </c>
      <c r="C41" s="22">
        <v>3258.593958669599</v>
      </c>
      <c r="D41" s="22">
        <v>1928.4921752980019</v>
      </c>
      <c r="E41" s="22">
        <v>1187.92007272</v>
      </c>
      <c r="F41" s="22">
        <v>-1330.1017833715971</v>
      </c>
      <c r="G41" s="22">
        <v>-740.57210257800193</v>
      </c>
      <c r="H41" s="104">
        <v>-40.818273164498343</v>
      </c>
      <c r="I41" s="104">
        <v>-38.401613035508653</v>
      </c>
      <c r="K41" s="95"/>
      <c r="L41" s="95"/>
      <c r="M41" s="95"/>
      <c r="N41" s="95"/>
      <c r="O41" s="95"/>
      <c r="P41" s="95"/>
      <c r="Q41" s="95"/>
    </row>
    <row r="42" spans="2:17" ht="15" thickBot="1" x14ac:dyDescent="0.35">
      <c r="B42" s="26" t="s">
        <v>17</v>
      </c>
      <c r="C42" s="27">
        <v>129028.61160375585</v>
      </c>
      <c r="D42" s="27">
        <v>134252.79751099451</v>
      </c>
      <c r="E42" s="27">
        <v>144800.87433982387</v>
      </c>
      <c r="F42" s="27">
        <v>5224.1859072386578</v>
      </c>
      <c r="G42" s="27">
        <v>10548.076828829362</v>
      </c>
      <c r="H42" s="105">
        <v>4.0488584991381913</v>
      </c>
      <c r="I42" s="105">
        <v>7.8568767462484601</v>
      </c>
      <c r="K42" s="95"/>
      <c r="L42" s="95"/>
      <c r="M42" s="95"/>
      <c r="N42" s="95"/>
      <c r="O42" s="95"/>
      <c r="P42" s="95"/>
      <c r="Q42" s="95"/>
    </row>
    <row r="43" spans="2:17" ht="15" thickBot="1" x14ac:dyDescent="0.35">
      <c r="B43" s="16" t="s">
        <v>18</v>
      </c>
      <c r="C43" s="28">
        <v>-23151.26068206747</v>
      </c>
      <c r="D43" s="28">
        <v>-23667.334027832578</v>
      </c>
      <c r="E43" s="28">
        <v>-34436.164711890393</v>
      </c>
      <c r="F43" s="28">
        <v>-516.07334576510766</v>
      </c>
      <c r="G43" s="28">
        <v>-10768.830684057815</v>
      </c>
      <c r="H43" s="106"/>
      <c r="I43" s="106"/>
      <c r="K43" s="95"/>
      <c r="L43" s="95"/>
      <c r="M43" s="95"/>
      <c r="N43" s="95"/>
      <c r="O43" s="95"/>
      <c r="P43" s="95"/>
      <c r="Q43" s="95"/>
    </row>
    <row r="44" spans="2:17" ht="15" thickBot="1" x14ac:dyDescent="0.35">
      <c r="B44" s="16" t="s">
        <v>19</v>
      </c>
      <c r="C44" s="28">
        <v>-6564.9744697959432</v>
      </c>
      <c r="D44" s="28">
        <v>-10392.67026394339</v>
      </c>
      <c r="E44" s="28">
        <v>-20499.527908975189</v>
      </c>
      <c r="F44" s="28">
        <v>-3827.6957941474466</v>
      </c>
      <c r="G44" s="28">
        <v>-10106.8576450318</v>
      </c>
      <c r="H44" s="106"/>
      <c r="I44" s="106"/>
      <c r="K44" s="95"/>
      <c r="L44" s="95"/>
      <c r="M44" s="95"/>
      <c r="N44" s="95"/>
      <c r="O44" s="95"/>
      <c r="P44" s="95"/>
      <c r="Q44" s="95"/>
    </row>
    <row r="45" spans="2:17" ht="15" thickBot="1" x14ac:dyDescent="0.35">
      <c r="B45" s="57" t="s">
        <v>81</v>
      </c>
      <c r="C45" s="58">
        <v>-28312.649182935944</v>
      </c>
      <c r="D45" s="58">
        <v>-29975.825310823391</v>
      </c>
      <c r="E45" s="58">
        <v>-40511.46186067519</v>
      </c>
      <c r="F45" s="58">
        <v>-1663.1761278874474</v>
      </c>
      <c r="G45" s="58">
        <v>-10535.636549851799</v>
      </c>
      <c r="H45" s="107"/>
      <c r="I45" s="107"/>
      <c r="K45" s="95"/>
      <c r="L45" s="95"/>
      <c r="M45" s="95"/>
      <c r="N45" s="95"/>
      <c r="O45" s="95"/>
      <c r="P45" s="95"/>
      <c r="Q45" s="95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B2:I45"/>
  <sheetViews>
    <sheetView showGridLines="0" topLeftCell="A22" workbookViewId="0">
      <selection activeCell="K40" sqref="K40"/>
    </sheetView>
  </sheetViews>
  <sheetFormatPr defaultRowHeight="14.4" x14ac:dyDescent="0.3"/>
  <cols>
    <col min="1" max="1" width="4.6640625" customWidth="1"/>
    <col min="2" max="2" width="28.6640625" bestFit="1" customWidth="1"/>
    <col min="6" max="6" width="11.6640625" customWidth="1"/>
    <col min="7" max="7" width="12" customWidth="1"/>
    <col min="8" max="8" width="10.33203125" customWidth="1"/>
    <col min="9" max="9" width="11.33203125" customWidth="1"/>
  </cols>
  <sheetData>
    <row r="2" spans="2:9" ht="21" customHeight="1" thickBot="1" x14ac:dyDescent="0.35">
      <c r="B2" s="148" t="s">
        <v>99</v>
      </c>
      <c r="C2" s="148"/>
      <c r="D2" s="148"/>
      <c r="E2" s="148"/>
      <c r="F2" s="148"/>
      <c r="G2" s="148"/>
      <c r="H2" s="148"/>
      <c r="I2" s="148"/>
    </row>
    <row r="3" spans="2:9" ht="15.75" customHeight="1" thickBot="1" x14ac:dyDescent="0.35">
      <c r="B3" s="53"/>
      <c r="C3" s="128" t="s">
        <v>82</v>
      </c>
      <c r="D3" s="129"/>
      <c r="E3" s="130"/>
      <c r="F3" s="128" t="s">
        <v>22</v>
      </c>
      <c r="G3" s="130"/>
      <c r="H3" s="131" t="s">
        <v>23</v>
      </c>
      <c r="I3" s="132"/>
    </row>
    <row r="4" spans="2:9" ht="15" thickBot="1" x14ac:dyDescent="0.35">
      <c r="B4" s="1"/>
      <c r="C4" s="118">
        <v>2019</v>
      </c>
      <c r="D4" s="118">
        <v>2020</v>
      </c>
      <c r="E4" s="118">
        <v>2021</v>
      </c>
      <c r="F4" s="118" t="s">
        <v>104</v>
      </c>
      <c r="G4" s="118" t="s">
        <v>107</v>
      </c>
      <c r="H4" s="119" t="s">
        <v>105</v>
      </c>
      <c r="I4" s="119" t="s">
        <v>108</v>
      </c>
    </row>
    <row r="5" spans="2:9" ht="15.75" customHeight="1" thickBot="1" x14ac:dyDescent="0.35">
      <c r="B5" s="12" t="s">
        <v>0</v>
      </c>
      <c r="C5" s="22">
        <v>52187.548707814611</v>
      </c>
      <c r="D5" s="22">
        <v>55756.299046805747</v>
      </c>
      <c r="E5" s="22">
        <v>57540.859559919583</v>
      </c>
      <c r="F5" s="22">
        <v>3568.7503389911362</v>
      </c>
      <c r="G5" s="22">
        <v>1784.5605131138364</v>
      </c>
      <c r="H5" s="104">
        <v>6.8383176204954452</v>
      </c>
      <c r="I5" s="104">
        <v>3.2006437723130574</v>
      </c>
    </row>
    <row r="6" spans="2:9" ht="15" thickBot="1" x14ac:dyDescent="0.35">
      <c r="B6" s="23" t="s">
        <v>1</v>
      </c>
      <c r="C6" s="67">
        <v>16727.178074850002</v>
      </c>
      <c r="D6" s="67">
        <v>17677.105130069998</v>
      </c>
      <c r="E6" s="67">
        <v>17821.13678836</v>
      </c>
      <c r="F6" s="67">
        <v>949.92705521999596</v>
      </c>
      <c r="G6" s="67">
        <v>144.03165829000136</v>
      </c>
      <c r="H6" s="108">
        <v>5.6789438778573924</v>
      </c>
      <c r="I6" s="108">
        <v>0.81479211234079685</v>
      </c>
    </row>
    <row r="7" spans="2:9" ht="15" thickBot="1" x14ac:dyDescent="0.35">
      <c r="B7" s="25" t="s">
        <v>2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103" t="s">
        <v>106</v>
      </c>
      <c r="I7" s="103" t="s">
        <v>106</v>
      </c>
    </row>
    <row r="8" spans="2:9" ht="15" thickBot="1" x14ac:dyDescent="0.35">
      <c r="B8" s="25" t="s">
        <v>84</v>
      </c>
      <c r="C8" s="24">
        <v>29946.27382446461</v>
      </c>
      <c r="D8" s="24">
        <v>32019.079602125745</v>
      </c>
      <c r="E8" s="24">
        <v>33289.587028529582</v>
      </c>
      <c r="F8" s="24">
        <v>2072.8057776611349</v>
      </c>
      <c r="G8" s="24">
        <v>1270.5074264038376</v>
      </c>
      <c r="H8" s="103">
        <v>6.9217485614779832</v>
      </c>
      <c r="I8" s="103">
        <v>3.967969854822087</v>
      </c>
    </row>
    <row r="9" spans="2:9" ht="15" thickBot="1" x14ac:dyDescent="0.35">
      <c r="B9" s="25" t="s">
        <v>3</v>
      </c>
      <c r="C9" s="24">
        <v>243.70051007000001</v>
      </c>
      <c r="D9" s="24">
        <v>701.83259083999997</v>
      </c>
      <c r="E9" s="24">
        <v>630.95644537999999</v>
      </c>
      <c r="F9" s="24">
        <v>458.13208076999996</v>
      </c>
      <c r="G9" s="24">
        <v>-70.876145459999975</v>
      </c>
      <c r="H9" s="103">
        <v>187.98979150203957</v>
      </c>
      <c r="I9" s="103">
        <v>-10.098725306439633</v>
      </c>
    </row>
    <row r="10" spans="2:9" ht="15" thickBot="1" x14ac:dyDescent="0.35">
      <c r="B10" s="25" t="s">
        <v>24</v>
      </c>
      <c r="C10" s="24">
        <v>33.188570310000003</v>
      </c>
      <c r="D10" s="24">
        <v>112.40119713999999</v>
      </c>
      <c r="E10" s="24">
        <v>38.210567779999998</v>
      </c>
      <c r="F10" s="24">
        <v>79.212626829999991</v>
      </c>
      <c r="G10" s="24">
        <v>-74.190629360000003</v>
      </c>
      <c r="H10" s="103">
        <v>238.67441739764411</v>
      </c>
      <c r="I10" s="103">
        <v>-66.005195004811853</v>
      </c>
    </row>
    <row r="11" spans="2:9" ht="15" thickBot="1" x14ac:dyDescent="0.35">
      <c r="B11" s="25" t="s">
        <v>25</v>
      </c>
      <c r="C11" s="24">
        <v>205.51193975999999</v>
      </c>
      <c r="D11" s="24">
        <v>587.43139369999994</v>
      </c>
      <c r="E11" s="24">
        <v>590.74587759999997</v>
      </c>
      <c r="F11" s="24">
        <v>381.91945393999993</v>
      </c>
      <c r="G11" s="24">
        <v>3.3144839000000275</v>
      </c>
      <c r="H11" s="103">
        <v>185.83808531319954</v>
      </c>
      <c r="I11" s="103">
        <v>0.5642333616396229</v>
      </c>
    </row>
    <row r="12" spans="2:9" ht="15" thickBot="1" x14ac:dyDescent="0.35">
      <c r="B12" s="25" t="s">
        <v>26</v>
      </c>
      <c r="C12" s="24">
        <v>5</v>
      </c>
      <c r="D12" s="24">
        <v>2</v>
      </c>
      <c r="E12" s="24">
        <v>2</v>
      </c>
      <c r="F12" s="24">
        <v>-3</v>
      </c>
      <c r="G12" s="24">
        <v>0</v>
      </c>
      <c r="H12" s="103">
        <v>-60</v>
      </c>
      <c r="I12" s="103">
        <v>0</v>
      </c>
    </row>
    <row r="13" spans="2:9" ht="15" thickBot="1" x14ac:dyDescent="0.35">
      <c r="B13" s="25" t="s">
        <v>4</v>
      </c>
      <c r="C13" s="24">
        <v>5270.3962984299997</v>
      </c>
      <c r="D13" s="24">
        <v>5358.2817237700001</v>
      </c>
      <c r="E13" s="24">
        <v>5799.1792976500001</v>
      </c>
      <c r="F13" s="24">
        <v>87.885425340000438</v>
      </c>
      <c r="G13" s="24">
        <v>440.89757387999998</v>
      </c>
      <c r="H13" s="103">
        <v>1.6675297333177923</v>
      </c>
      <c r="I13" s="103">
        <v>8.2283387960756897</v>
      </c>
    </row>
    <row r="14" spans="2:9" ht="15" thickBot="1" x14ac:dyDescent="0.35">
      <c r="B14" s="12" t="s">
        <v>5</v>
      </c>
      <c r="C14" s="22">
        <v>2368.0676982135888</v>
      </c>
      <c r="D14" s="22">
        <v>2211.4861028096739</v>
      </c>
      <c r="E14" s="22">
        <v>2534.4140356718908</v>
      </c>
      <c r="F14" s="22">
        <v>-156.58159540391489</v>
      </c>
      <c r="G14" s="22">
        <v>322.92793286221695</v>
      </c>
      <c r="H14" s="104">
        <v>-6.6122094196055343</v>
      </c>
      <c r="I14" s="104">
        <v>14.602304416561324</v>
      </c>
    </row>
    <row r="15" spans="2:9" ht="15" thickBot="1" x14ac:dyDescent="0.35">
      <c r="B15" s="25" t="s">
        <v>84</v>
      </c>
      <c r="C15" s="24">
        <v>1309.6860774735885</v>
      </c>
      <c r="D15" s="24">
        <v>1272.2166799496738</v>
      </c>
      <c r="E15" s="24">
        <v>1686.7320012618911</v>
      </c>
      <c r="F15" s="24">
        <v>-37.469397523914722</v>
      </c>
      <c r="G15" s="24">
        <v>414.51532131221734</v>
      </c>
      <c r="H15" s="103">
        <v>-2.8609449369877922</v>
      </c>
      <c r="I15" s="103">
        <v>32.582132261354616</v>
      </c>
    </row>
    <row r="16" spans="2:9" ht="15" thickBot="1" x14ac:dyDescent="0.35">
      <c r="B16" s="25" t="s">
        <v>3</v>
      </c>
      <c r="C16" s="24">
        <v>759.24993237000001</v>
      </c>
      <c r="D16" s="24">
        <v>728.11842601000001</v>
      </c>
      <c r="E16" s="24">
        <v>668.40127820999999</v>
      </c>
      <c r="F16" s="24">
        <v>-31.131506360000003</v>
      </c>
      <c r="G16" s="24">
        <v>-59.717147800000021</v>
      </c>
      <c r="H16" s="103">
        <v>-4.1002975479790962</v>
      </c>
      <c r="I16" s="103">
        <v>-8.2015707427214437</v>
      </c>
    </row>
    <row r="17" spans="2:9" ht="15" thickBot="1" x14ac:dyDescent="0.35">
      <c r="B17" s="25" t="s">
        <v>24</v>
      </c>
      <c r="C17" s="24">
        <v>55.1</v>
      </c>
      <c r="D17" s="24">
        <v>75.05</v>
      </c>
      <c r="E17" s="24">
        <v>60.040857000000003</v>
      </c>
      <c r="F17" s="24">
        <v>19.949999999999996</v>
      </c>
      <c r="G17" s="24">
        <v>-15.009142999999995</v>
      </c>
      <c r="H17" s="103">
        <v>36.206896551724128</v>
      </c>
      <c r="I17" s="103">
        <v>-19.998858094603591</v>
      </c>
    </row>
    <row r="18" spans="2:9" ht="15" thickBot="1" x14ac:dyDescent="0.35">
      <c r="B18" s="25" t="s">
        <v>25</v>
      </c>
      <c r="C18" s="24">
        <v>592.14993236999999</v>
      </c>
      <c r="D18" s="24">
        <v>545.06842601000005</v>
      </c>
      <c r="E18" s="24">
        <v>493.36042121000003</v>
      </c>
      <c r="F18" s="24">
        <v>-47.081506359999935</v>
      </c>
      <c r="G18" s="24">
        <v>-51.708004800000026</v>
      </c>
      <c r="H18" s="103">
        <v>-7.9509434665579732</v>
      </c>
      <c r="I18" s="103">
        <v>-9.4865162487051435</v>
      </c>
    </row>
    <row r="19" spans="2:9" ht="15" thickBot="1" x14ac:dyDescent="0.35">
      <c r="B19" s="25" t="s">
        <v>26</v>
      </c>
      <c r="C19" s="24">
        <v>112</v>
      </c>
      <c r="D19" s="24">
        <v>108</v>
      </c>
      <c r="E19" s="24">
        <v>115</v>
      </c>
      <c r="F19" s="24">
        <v>-4</v>
      </c>
      <c r="G19" s="24">
        <v>7</v>
      </c>
      <c r="H19" s="103">
        <v>-3.5714285714285694</v>
      </c>
      <c r="I19" s="103">
        <v>6.4814814814814952</v>
      </c>
    </row>
    <row r="20" spans="2:9" ht="15" thickBot="1" x14ac:dyDescent="0.35">
      <c r="B20" s="25" t="s">
        <v>6</v>
      </c>
      <c r="C20" s="24">
        <v>299.13168837000001</v>
      </c>
      <c r="D20" s="24">
        <v>211.15099685000001</v>
      </c>
      <c r="E20" s="24">
        <v>179.28075620000004</v>
      </c>
      <c r="F20" s="24">
        <v>-87.980691519999993</v>
      </c>
      <c r="G20" s="24">
        <v>-31.870240649999971</v>
      </c>
      <c r="H20" s="103">
        <v>-29.412026522303947</v>
      </c>
      <c r="I20" s="103">
        <v>-15.093578114926132</v>
      </c>
    </row>
    <row r="21" spans="2:9" ht="15" thickBot="1" x14ac:dyDescent="0.35">
      <c r="B21" s="12" t="s">
        <v>27</v>
      </c>
      <c r="C21" s="22">
        <v>858.31627391000006</v>
      </c>
      <c r="D21" s="22">
        <v>187.15033068999998</v>
      </c>
      <c r="E21" s="22">
        <v>874.03489536999996</v>
      </c>
      <c r="F21" s="22">
        <v>-671.16594322000014</v>
      </c>
      <c r="G21" s="22">
        <v>686.88456468000004</v>
      </c>
      <c r="H21" s="104">
        <v>-78.195644615072979</v>
      </c>
      <c r="I21" s="104">
        <v>367.02289659202955</v>
      </c>
    </row>
    <row r="22" spans="2:9" ht="15" thickBot="1" x14ac:dyDescent="0.35">
      <c r="B22" s="26" t="s">
        <v>8</v>
      </c>
      <c r="C22" s="27">
        <v>55413.932679938203</v>
      </c>
      <c r="D22" s="27">
        <v>58154.935480305416</v>
      </c>
      <c r="E22" s="27">
        <v>60949.308490961477</v>
      </c>
      <c r="F22" s="27">
        <v>2741.0028003672123</v>
      </c>
      <c r="G22" s="27">
        <v>2794.3730106560615</v>
      </c>
      <c r="H22" s="105">
        <v>4.9464144986763472</v>
      </c>
      <c r="I22" s="105">
        <v>4.8050487677050171</v>
      </c>
    </row>
    <row r="23" spans="2:9" ht="15" thickBot="1" x14ac:dyDescent="0.35">
      <c r="B23" s="12" t="s">
        <v>9</v>
      </c>
      <c r="C23" s="22">
        <v>49275.528960359166</v>
      </c>
      <c r="D23" s="22">
        <v>51553.795036900294</v>
      </c>
      <c r="E23" s="22">
        <v>54393.997888554142</v>
      </c>
      <c r="F23" s="22">
        <v>2278.2660765411274</v>
      </c>
      <c r="G23" s="22">
        <v>2840.2028516538485</v>
      </c>
      <c r="H23" s="104">
        <v>4.6235243428313737</v>
      </c>
      <c r="I23" s="104">
        <v>5.5092022801055407</v>
      </c>
    </row>
    <row r="24" spans="2:9" ht="15" thickBot="1" x14ac:dyDescent="0.35">
      <c r="B24" s="25" t="s">
        <v>10</v>
      </c>
      <c r="C24" s="24">
        <v>14892.331274824559</v>
      </c>
      <c r="D24" s="24">
        <v>16000.272661834559</v>
      </c>
      <c r="E24" s="24">
        <v>16293.511444354557</v>
      </c>
      <c r="F24" s="24">
        <v>1107.9413870099997</v>
      </c>
      <c r="G24" s="24">
        <v>293.23878251999849</v>
      </c>
      <c r="H24" s="103">
        <v>7.4396772846637731</v>
      </c>
      <c r="I24" s="103">
        <v>1.8327111588508131</v>
      </c>
    </row>
    <row r="25" spans="2:9" ht="15" thickBot="1" x14ac:dyDescent="0.35">
      <c r="B25" s="25" t="s">
        <v>11</v>
      </c>
      <c r="C25" s="24">
        <v>25737.5618029</v>
      </c>
      <c r="D25" s="24">
        <v>26844.26240996</v>
      </c>
      <c r="E25" s="24">
        <v>28770.845867920001</v>
      </c>
      <c r="F25" s="24">
        <v>1106.70060706</v>
      </c>
      <c r="G25" s="24">
        <v>1926.5834579600014</v>
      </c>
      <c r="H25" s="103">
        <v>4.2999434660329996</v>
      </c>
      <c r="I25" s="103">
        <v>7.1768910187868755</v>
      </c>
    </row>
    <row r="26" spans="2:9" ht="15" thickBot="1" x14ac:dyDescent="0.35">
      <c r="B26" s="25" t="s">
        <v>86</v>
      </c>
      <c r="C26" s="24">
        <v>369.29372495999996</v>
      </c>
      <c r="D26" s="24">
        <v>244.73970158999998</v>
      </c>
      <c r="E26" s="24">
        <v>176.52386616999999</v>
      </c>
      <c r="F26" s="24">
        <v>-124.55402336999998</v>
      </c>
      <c r="G26" s="24">
        <v>-68.215835419999991</v>
      </c>
      <c r="H26" s="103">
        <v>-33.727630596347396</v>
      </c>
      <c r="I26" s="103">
        <v>-27.872811389742765</v>
      </c>
    </row>
    <row r="27" spans="2:9" ht="15" thickBot="1" x14ac:dyDescent="0.35">
      <c r="B27" s="25" t="s">
        <v>21</v>
      </c>
      <c r="C27" s="24">
        <v>3791.0130659699998</v>
      </c>
      <c r="D27" s="24">
        <v>4069.8427161300001</v>
      </c>
      <c r="E27" s="24">
        <v>4323.1547122900001</v>
      </c>
      <c r="F27" s="24">
        <v>278.82965016000026</v>
      </c>
      <c r="G27" s="24">
        <v>253.31199616000004</v>
      </c>
      <c r="H27" s="103">
        <v>7.3550168598180932</v>
      </c>
      <c r="I27" s="103">
        <v>6.2241224987896686</v>
      </c>
    </row>
    <row r="28" spans="2:9" ht="15" thickBot="1" x14ac:dyDescent="0.35">
      <c r="B28" s="25" t="s">
        <v>28</v>
      </c>
      <c r="C28" s="24">
        <v>1529.84240548</v>
      </c>
      <c r="D28" s="24">
        <v>1628.1711485999999</v>
      </c>
      <c r="E28" s="24">
        <v>1943.3993644899999</v>
      </c>
      <c r="F28" s="24">
        <v>98.328743119999899</v>
      </c>
      <c r="G28" s="24">
        <v>315.22821589</v>
      </c>
      <c r="H28" s="103">
        <v>6.4273772754487339</v>
      </c>
      <c r="I28" s="103">
        <v>19.360877151093874</v>
      </c>
    </row>
    <row r="29" spans="2:9" ht="15" thickBot="1" x14ac:dyDescent="0.35">
      <c r="B29" s="25" t="s">
        <v>29</v>
      </c>
      <c r="C29" s="24">
        <v>2260.17066049</v>
      </c>
      <c r="D29" s="24">
        <v>2439.6715675300002</v>
      </c>
      <c r="E29" s="24">
        <v>2377.7553478</v>
      </c>
      <c r="F29" s="24">
        <v>179.50090704000013</v>
      </c>
      <c r="G29" s="24">
        <v>-61.916219730000194</v>
      </c>
      <c r="H29" s="103">
        <v>7.9419182886430519</v>
      </c>
      <c r="I29" s="103">
        <v>-2.5378915979533332</v>
      </c>
    </row>
    <row r="30" spans="2:9" ht="15" thickBot="1" x14ac:dyDescent="0.35">
      <c r="B30" s="25" t="s">
        <v>30</v>
      </c>
      <c r="C30" s="24">
        <v>1</v>
      </c>
      <c r="D30" s="24">
        <v>2</v>
      </c>
      <c r="E30" s="24">
        <v>2</v>
      </c>
      <c r="F30" s="24">
        <v>1</v>
      </c>
      <c r="G30" s="24">
        <v>0</v>
      </c>
      <c r="H30" s="103">
        <v>100</v>
      </c>
      <c r="I30" s="103">
        <v>0</v>
      </c>
    </row>
    <row r="31" spans="2:9" ht="15" thickBot="1" x14ac:dyDescent="0.35">
      <c r="B31" s="25" t="s">
        <v>12</v>
      </c>
      <c r="C31" s="24">
        <v>440.20607591999999</v>
      </c>
      <c r="D31" s="24">
        <v>412.88193192</v>
      </c>
      <c r="E31" s="24">
        <v>278.11382885</v>
      </c>
      <c r="F31" s="24">
        <v>-27.32414399999999</v>
      </c>
      <c r="G31" s="24">
        <v>-134.76810307</v>
      </c>
      <c r="H31" s="103">
        <v>-6.207125592915645</v>
      </c>
      <c r="I31" s="103">
        <v>-32.640833286963172</v>
      </c>
    </row>
    <row r="32" spans="2:9" ht="15" thickBot="1" x14ac:dyDescent="0.35">
      <c r="B32" s="25" t="s">
        <v>13</v>
      </c>
      <c r="C32" s="24">
        <v>4045.1230157846085</v>
      </c>
      <c r="D32" s="24">
        <v>3981.7956154657463</v>
      </c>
      <c r="E32" s="24">
        <v>4551.8481689695818</v>
      </c>
      <c r="F32" s="24">
        <v>-63.327400318862146</v>
      </c>
      <c r="G32" s="24">
        <v>570.0525535038355</v>
      </c>
      <c r="H32" s="103">
        <v>-1.5655247089334523</v>
      </c>
      <c r="I32" s="103">
        <v>14.316469466430831</v>
      </c>
    </row>
    <row r="33" spans="2:9" ht="15" thickBot="1" x14ac:dyDescent="0.35">
      <c r="B33" s="12" t="s">
        <v>14</v>
      </c>
      <c r="C33" s="22">
        <v>4581.4975066735888</v>
      </c>
      <c r="D33" s="22">
        <v>4703.8404433496744</v>
      </c>
      <c r="E33" s="22">
        <v>5766.7305575418914</v>
      </c>
      <c r="F33" s="22">
        <v>122.34293667608563</v>
      </c>
      <c r="G33" s="22">
        <v>1062.890114192217</v>
      </c>
      <c r="H33" s="104">
        <v>2.6703700372613213</v>
      </c>
      <c r="I33" s="104">
        <v>22.596219557041721</v>
      </c>
    </row>
    <row r="34" spans="2:9" ht="15" thickBot="1" x14ac:dyDescent="0.35">
      <c r="B34" s="25" t="s">
        <v>15</v>
      </c>
      <c r="C34" s="24">
        <v>3157.2964315600002</v>
      </c>
      <c r="D34" s="24">
        <v>3316.34036836</v>
      </c>
      <c r="E34" s="24">
        <v>4012.41840125</v>
      </c>
      <c r="F34" s="24">
        <v>159.04393679999976</v>
      </c>
      <c r="G34" s="24">
        <v>696.07803289000003</v>
      </c>
      <c r="H34" s="103">
        <v>5.0373457243423161</v>
      </c>
      <c r="I34" s="103">
        <v>20.989342334430688</v>
      </c>
    </row>
    <row r="35" spans="2:9" ht="15" thickBot="1" x14ac:dyDescent="0.35">
      <c r="B35" s="25" t="s">
        <v>86</v>
      </c>
      <c r="C35" s="24">
        <v>76.732338449999986</v>
      </c>
      <c r="D35" s="24">
        <v>124.69708660000001</v>
      </c>
      <c r="E35" s="24">
        <v>108.0896585225</v>
      </c>
      <c r="F35" s="24">
        <v>47.96474815000002</v>
      </c>
      <c r="G35" s="24">
        <v>-16.607428077500003</v>
      </c>
      <c r="H35" s="103">
        <v>62.509170343159298</v>
      </c>
      <c r="I35" s="103">
        <v>-13.318216592158933</v>
      </c>
    </row>
    <row r="36" spans="2:9" ht="15" thickBot="1" x14ac:dyDescent="0.35">
      <c r="B36" s="25" t="s">
        <v>21</v>
      </c>
      <c r="C36" s="24">
        <v>845.04544573999999</v>
      </c>
      <c r="D36" s="24">
        <v>841.80469060000007</v>
      </c>
      <c r="E36" s="24">
        <v>1188.2776314999999</v>
      </c>
      <c r="F36" s="24">
        <v>-3.2407551399999193</v>
      </c>
      <c r="G36" s="24">
        <v>346.4729408999998</v>
      </c>
      <c r="H36" s="103">
        <v>-0.38350069293161937</v>
      </c>
      <c r="I36" s="103">
        <v>41.158352378988241</v>
      </c>
    </row>
    <row r="37" spans="2:9" ht="15" thickBot="1" x14ac:dyDescent="0.35">
      <c r="B37" s="25" t="s">
        <v>28</v>
      </c>
      <c r="C37" s="24">
        <v>175.27474056</v>
      </c>
      <c r="D37" s="24">
        <v>178.58836839</v>
      </c>
      <c r="E37" s="24">
        <v>185.18261502000001</v>
      </c>
      <c r="F37" s="24">
        <v>3.3136278300000015</v>
      </c>
      <c r="G37" s="24">
        <v>6.5942466300000149</v>
      </c>
      <c r="H37" s="103">
        <v>1.8905335814008311</v>
      </c>
      <c r="I37" s="103">
        <v>3.6924278380770801</v>
      </c>
    </row>
    <row r="38" spans="2:9" ht="15" thickBot="1" x14ac:dyDescent="0.35">
      <c r="B38" s="25" t="s">
        <v>29</v>
      </c>
      <c r="C38" s="24">
        <v>661.76635518000001</v>
      </c>
      <c r="D38" s="24">
        <v>657.20065479000004</v>
      </c>
      <c r="E38" s="24">
        <v>995.08676897999999</v>
      </c>
      <c r="F38" s="24">
        <v>-4.5657003899999609</v>
      </c>
      <c r="G38" s="24">
        <v>337.88611418999994</v>
      </c>
      <c r="H38" s="103">
        <v>-0.68992633944922943</v>
      </c>
      <c r="I38" s="103">
        <v>51.412930240912033</v>
      </c>
    </row>
    <row r="39" spans="2:9" ht="15" thickBot="1" x14ac:dyDescent="0.35">
      <c r="B39" s="25" t="s">
        <v>30</v>
      </c>
      <c r="C39" s="24">
        <v>8.0043500000000005</v>
      </c>
      <c r="D39" s="24">
        <v>6.0156674199999998</v>
      </c>
      <c r="E39" s="24">
        <v>8.0082474999999995</v>
      </c>
      <c r="F39" s="24">
        <v>-1.9886825800000008</v>
      </c>
      <c r="G39" s="24">
        <v>1.9925800799999998</v>
      </c>
      <c r="H39" s="103">
        <v>-24.845022768869441</v>
      </c>
      <c r="I39" s="103">
        <v>33.123175549488735</v>
      </c>
    </row>
    <row r="40" spans="2:9" ht="15" thickBot="1" x14ac:dyDescent="0.35">
      <c r="B40" s="25" t="s">
        <v>16</v>
      </c>
      <c r="C40" s="24">
        <v>502.42329092358858</v>
      </c>
      <c r="D40" s="24">
        <v>420.99829778967393</v>
      </c>
      <c r="E40" s="24">
        <v>457.94486626939113</v>
      </c>
      <c r="F40" s="24">
        <v>-81.424993133914654</v>
      </c>
      <c r="G40" s="24">
        <v>36.9465684797172</v>
      </c>
      <c r="H40" s="103">
        <v>-16.206452727188207</v>
      </c>
      <c r="I40" s="103">
        <v>8.7759424856808579</v>
      </c>
    </row>
    <row r="41" spans="2:9" ht="15" thickBot="1" x14ac:dyDescent="0.35">
      <c r="B41" s="12" t="s">
        <v>20</v>
      </c>
      <c r="C41" s="22">
        <v>1085.3185831000001</v>
      </c>
      <c r="D41" s="22">
        <v>1883.4914702300002</v>
      </c>
      <c r="E41" s="22">
        <v>1098.53989372</v>
      </c>
      <c r="F41" s="22">
        <v>798.17288713000016</v>
      </c>
      <c r="G41" s="22">
        <v>-784.95157651000022</v>
      </c>
      <c r="H41" s="104">
        <v>73.542727412827986</v>
      </c>
      <c r="I41" s="104">
        <v>-41.675345437807941</v>
      </c>
    </row>
    <row r="42" spans="2:9" ht="15" thickBot="1" x14ac:dyDescent="0.35">
      <c r="B42" s="26" t="s">
        <v>17</v>
      </c>
      <c r="C42" s="27">
        <v>54942.345050132753</v>
      </c>
      <c r="D42" s="27">
        <v>58141.126950479971</v>
      </c>
      <c r="E42" s="27">
        <v>61259.268339816037</v>
      </c>
      <c r="F42" s="27">
        <v>3198.7819003472177</v>
      </c>
      <c r="G42" s="27">
        <v>3118.1413893360659</v>
      </c>
      <c r="H42" s="105">
        <v>5.8220702036442873</v>
      </c>
      <c r="I42" s="105">
        <v>5.3630563301462217</v>
      </c>
    </row>
    <row r="43" spans="2:9" ht="15" thickBot="1" x14ac:dyDescent="0.35">
      <c r="B43" s="16" t="s">
        <v>18</v>
      </c>
      <c r="C43" s="28">
        <v>2912.0197474554443</v>
      </c>
      <c r="D43" s="28">
        <v>4202.5040099054531</v>
      </c>
      <c r="E43" s="28">
        <v>3146.861671365441</v>
      </c>
      <c r="F43" s="28">
        <v>1290.4842624500088</v>
      </c>
      <c r="G43" s="28">
        <v>-1055.6423385400121</v>
      </c>
      <c r="H43" s="106"/>
      <c r="I43" s="106"/>
    </row>
    <row r="44" spans="2:9" ht="15" thickBot="1" x14ac:dyDescent="0.35">
      <c r="B44" s="16" t="s">
        <v>19</v>
      </c>
      <c r="C44" s="28">
        <v>911.79370572544997</v>
      </c>
      <c r="D44" s="28">
        <v>426.69046174544457</v>
      </c>
      <c r="E44" s="28">
        <v>-31.846020004559819</v>
      </c>
      <c r="F44" s="28">
        <v>-485.1032439800054</v>
      </c>
      <c r="G44" s="28">
        <v>-458.53648175000438</v>
      </c>
      <c r="H44" s="106"/>
      <c r="I44" s="106"/>
    </row>
    <row r="45" spans="2:9" ht="15" thickBot="1" x14ac:dyDescent="0.35">
      <c r="B45" s="57" t="s">
        <v>81</v>
      </c>
      <c r="C45" s="58">
        <v>471.58762980544998</v>
      </c>
      <c r="D45" s="58">
        <v>13.808529825444566</v>
      </c>
      <c r="E45" s="58">
        <v>-309.95984885455982</v>
      </c>
      <c r="F45" s="58">
        <v>-457.77909998000541</v>
      </c>
      <c r="G45" s="58">
        <v>-323.76837868000439</v>
      </c>
      <c r="H45" s="107"/>
      <c r="I45" s="107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B2:I45"/>
  <sheetViews>
    <sheetView showGridLines="0" topLeftCell="A31" workbookViewId="0">
      <selection activeCell="K21" sqref="K21"/>
    </sheetView>
  </sheetViews>
  <sheetFormatPr defaultRowHeight="14.4" x14ac:dyDescent="0.3"/>
  <cols>
    <col min="1" max="1" width="3.33203125" customWidth="1"/>
    <col min="2" max="2" width="28.6640625" bestFit="1" customWidth="1"/>
    <col min="3" max="3" width="12.44140625" customWidth="1"/>
    <col min="4" max="4" width="11.5546875" customWidth="1"/>
    <col min="5" max="5" width="10.6640625" customWidth="1"/>
    <col min="6" max="6" width="9.6640625" bestFit="1" customWidth="1"/>
    <col min="7" max="7" width="12" customWidth="1"/>
    <col min="8" max="8" width="10.33203125" customWidth="1"/>
    <col min="9" max="9" width="11.33203125" customWidth="1"/>
  </cols>
  <sheetData>
    <row r="2" spans="2:9" ht="18.75" customHeight="1" thickBot="1" x14ac:dyDescent="0.35">
      <c r="B2" s="148" t="s">
        <v>100</v>
      </c>
      <c r="C2" s="149"/>
      <c r="D2" s="149"/>
      <c r="E2" s="149"/>
      <c r="F2" s="149"/>
      <c r="G2" s="149"/>
      <c r="H2" s="149"/>
      <c r="I2" s="149"/>
    </row>
    <row r="3" spans="2:9" ht="15.75" customHeight="1" thickBot="1" x14ac:dyDescent="0.35">
      <c r="B3" s="21"/>
      <c r="C3" s="128" t="s">
        <v>82</v>
      </c>
      <c r="D3" s="129"/>
      <c r="E3" s="130"/>
      <c r="F3" s="128" t="s">
        <v>22</v>
      </c>
      <c r="G3" s="130"/>
      <c r="H3" s="131" t="s">
        <v>23</v>
      </c>
      <c r="I3" s="132"/>
    </row>
    <row r="4" spans="2:9" ht="15" thickBot="1" x14ac:dyDescent="0.35">
      <c r="B4" s="34"/>
      <c r="C4" s="118">
        <v>2019</v>
      </c>
      <c r="D4" s="118">
        <v>2020</v>
      </c>
      <c r="E4" s="118">
        <v>2021</v>
      </c>
      <c r="F4" s="118" t="s">
        <v>104</v>
      </c>
      <c r="G4" s="118" t="s">
        <v>107</v>
      </c>
      <c r="H4" s="119" t="s">
        <v>105</v>
      </c>
      <c r="I4" s="119" t="s">
        <v>108</v>
      </c>
    </row>
    <row r="5" spans="2:9" ht="15" thickBot="1" x14ac:dyDescent="0.35">
      <c r="B5" s="7" t="s">
        <v>0</v>
      </c>
      <c r="C5" s="22">
        <v>84349</v>
      </c>
      <c r="D5" s="22">
        <v>92556</v>
      </c>
      <c r="E5" s="22">
        <v>91388</v>
      </c>
      <c r="F5" s="22">
        <v>8207</v>
      </c>
      <c r="G5" s="22">
        <v>-1168</v>
      </c>
      <c r="H5" s="104">
        <v>9.7298130386845258</v>
      </c>
      <c r="I5" s="71">
        <v>-1.2619387181814261</v>
      </c>
    </row>
    <row r="6" spans="2:9" ht="15" thickBot="1" x14ac:dyDescent="0.35">
      <c r="B6" s="23" t="s">
        <v>1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108" t="s">
        <v>106</v>
      </c>
      <c r="I6" s="72" t="s">
        <v>106</v>
      </c>
    </row>
    <row r="7" spans="2:9" ht="15" thickBot="1" x14ac:dyDescent="0.35">
      <c r="B7" s="25" t="s">
        <v>2</v>
      </c>
      <c r="C7" s="24">
        <v>58261</v>
      </c>
      <c r="D7" s="24">
        <v>61428</v>
      </c>
      <c r="E7" s="24">
        <v>59798</v>
      </c>
      <c r="F7" s="24">
        <v>3167</v>
      </c>
      <c r="G7" s="24">
        <v>-1630</v>
      </c>
      <c r="H7" s="103">
        <v>5.4358833524999568</v>
      </c>
      <c r="I7" s="73">
        <v>-2.6535130559354059</v>
      </c>
    </row>
    <row r="8" spans="2:9" ht="15" thickBot="1" x14ac:dyDescent="0.35">
      <c r="B8" s="25" t="s">
        <v>84</v>
      </c>
      <c r="C8" s="24">
        <v>25345</v>
      </c>
      <c r="D8" s="24">
        <v>30279</v>
      </c>
      <c r="E8" s="24">
        <v>30772</v>
      </c>
      <c r="F8" s="24">
        <v>4934</v>
      </c>
      <c r="G8" s="24">
        <v>493</v>
      </c>
      <c r="H8" s="103">
        <v>19.467350562241066</v>
      </c>
      <c r="I8" s="73">
        <v>1.6281911555863928</v>
      </c>
    </row>
    <row r="9" spans="2:9" ht="15" thickBot="1" x14ac:dyDescent="0.35">
      <c r="B9" s="25" t="s">
        <v>3</v>
      </c>
      <c r="C9" s="24">
        <v>0</v>
      </c>
      <c r="D9" s="24">
        <v>3</v>
      </c>
      <c r="E9" s="24">
        <v>0</v>
      </c>
      <c r="F9" s="24">
        <v>3</v>
      </c>
      <c r="G9" s="24">
        <v>-3</v>
      </c>
      <c r="H9" s="73" t="s">
        <v>106</v>
      </c>
      <c r="I9" s="73" t="s">
        <v>106</v>
      </c>
    </row>
    <row r="10" spans="2:9" ht="15" thickBot="1" x14ac:dyDescent="0.35">
      <c r="B10" s="25" t="s">
        <v>24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103" t="s">
        <v>106</v>
      </c>
      <c r="I10" s="73" t="s">
        <v>106</v>
      </c>
    </row>
    <row r="11" spans="2:9" ht="15" thickBot="1" x14ac:dyDescent="0.35">
      <c r="B11" s="25" t="s">
        <v>25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103" t="s">
        <v>106</v>
      </c>
      <c r="I11" s="73" t="s">
        <v>106</v>
      </c>
    </row>
    <row r="12" spans="2:9" ht="15" thickBot="1" x14ac:dyDescent="0.35">
      <c r="B12" s="25" t="s">
        <v>26</v>
      </c>
      <c r="C12" s="24">
        <v>0</v>
      </c>
      <c r="D12" s="24">
        <v>3</v>
      </c>
      <c r="E12" s="24">
        <v>0</v>
      </c>
      <c r="F12" s="24">
        <v>3</v>
      </c>
      <c r="G12" s="24">
        <v>-3</v>
      </c>
      <c r="H12" s="103"/>
      <c r="I12" s="73" t="s">
        <v>106</v>
      </c>
    </row>
    <row r="13" spans="2:9" ht="15" thickBot="1" x14ac:dyDescent="0.35">
      <c r="B13" s="25" t="s">
        <v>4</v>
      </c>
      <c r="C13" s="24">
        <v>743</v>
      </c>
      <c r="D13" s="24">
        <v>846</v>
      </c>
      <c r="E13" s="24">
        <v>818</v>
      </c>
      <c r="F13" s="24">
        <v>103</v>
      </c>
      <c r="G13" s="24">
        <v>-28</v>
      </c>
      <c r="H13" s="103">
        <v>13.862718707940786</v>
      </c>
      <c r="I13" s="73">
        <v>-3.3096926713947994</v>
      </c>
    </row>
    <row r="14" spans="2:9" ht="15" thickBot="1" x14ac:dyDescent="0.35">
      <c r="B14" s="12" t="s">
        <v>5</v>
      </c>
      <c r="C14" s="22">
        <v>21</v>
      </c>
      <c r="D14" s="22">
        <v>16</v>
      </c>
      <c r="E14" s="22">
        <v>19</v>
      </c>
      <c r="F14" s="22">
        <v>-5</v>
      </c>
      <c r="G14" s="22">
        <v>3</v>
      </c>
      <c r="H14" s="104">
        <v>-23.80952380952381</v>
      </c>
      <c r="I14" s="71">
        <v>18.75</v>
      </c>
    </row>
    <row r="15" spans="2:9" ht="15" thickBot="1" x14ac:dyDescent="0.35">
      <c r="B15" s="25" t="s">
        <v>84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103" t="s">
        <v>106</v>
      </c>
      <c r="I15" s="73" t="s">
        <v>106</v>
      </c>
    </row>
    <row r="16" spans="2:9" ht="15" thickBot="1" x14ac:dyDescent="0.35">
      <c r="B16" s="25" t="s">
        <v>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103" t="s">
        <v>106</v>
      </c>
      <c r="I16" s="73" t="s">
        <v>106</v>
      </c>
    </row>
    <row r="17" spans="2:9" ht="15" thickBot="1" x14ac:dyDescent="0.35">
      <c r="B17" s="25" t="s">
        <v>24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103" t="s">
        <v>106</v>
      </c>
      <c r="I17" s="73" t="s">
        <v>106</v>
      </c>
    </row>
    <row r="18" spans="2:9" ht="15" thickBot="1" x14ac:dyDescent="0.35">
      <c r="B18" s="25" t="s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103" t="s">
        <v>106</v>
      </c>
      <c r="I18" s="73" t="s">
        <v>106</v>
      </c>
    </row>
    <row r="19" spans="2:9" ht="15" thickBot="1" x14ac:dyDescent="0.35">
      <c r="B19" s="25" t="s">
        <v>26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103" t="s">
        <v>106</v>
      </c>
      <c r="I19" s="73" t="s">
        <v>106</v>
      </c>
    </row>
    <row r="20" spans="2:9" ht="15" thickBot="1" x14ac:dyDescent="0.35">
      <c r="B20" s="25" t="s">
        <v>6</v>
      </c>
      <c r="C20" s="24">
        <v>21</v>
      </c>
      <c r="D20" s="24">
        <v>16</v>
      </c>
      <c r="E20" s="24">
        <v>19</v>
      </c>
      <c r="F20" s="24">
        <v>-5</v>
      </c>
      <c r="G20" s="24">
        <v>3</v>
      </c>
      <c r="H20" s="103">
        <v>-23.80952380952381</v>
      </c>
      <c r="I20" s="73">
        <v>18.75</v>
      </c>
    </row>
    <row r="21" spans="2:9" ht="15" thickBot="1" x14ac:dyDescent="0.35">
      <c r="B21" s="12" t="s">
        <v>7</v>
      </c>
      <c r="C21" s="22">
        <v>0</v>
      </c>
      <c r="D21" s="22">
        <v>329.79999999999995</v>
      </c>
      <c r="E21" s="22">
        <v>1501.8</v>
      </c>
      <c r="F21" s="22">
        <v>329.79999999999995</v>
      </c>
      <c r="G21" s="22">
        <v>1172</v>
      </c>
      <c r="H21" s="22" t="s">
        <v>106</v>
      </c>
      <c r="I21" s="71">
        <v>355.36688902365074</v>
      </c>
    </row>
    <row r="22" spans="2:9" ht="15" thickBot="1" x14ac:dyDescent="0.35">
      <c r="B22" s="26" t="s">
        <v>8</v>
      </c>
      <c r="C22" s="27">
        <v>84370</v>
      </c>
      <c r="D22" s="27">
        <v>92901.8</v>
      </c>
      <c r="E22" s="27">
        <v>92908.800000000003</v>
      </c>
      <c r="F22" s="27">
        <v>8531.8000000000029</v>
      </c>
      <c r="G22" s="27">
        <v>7</v>
      </c>
      <c r="H22" s="105">
        <v>10.112362214057129</v>
      </c>
      <c r="I22" s="74">
        <v>7.5348378610442523E-3</v>
      </c>
    </row>
    <row r="23" spans="2:9" ht="15" thickBot="1" x14ac:dyDescent="0.35">
      <c r="B23" s="12" t="s">
        <v>9</v>
      </c>
      <c r="C23" s="22">
        <v>80188.600000000006</v>
      </c>
      <c r="D23" s="22">
        <v>88258</v>
      </c>
      <c r="E23" s="22">
        <v>86898.326432150003</v>
      </c>
      <c r="F23" s="22">
        <v>8069.3999999999942</v>
      </c>
      <c r="G23" s="22">
        <v>-1359.6735678499972</v>
      </c>
      <c r="H23" s="104">
        <v>10.063026415226091</v>
      </c>
      <c r="I23" s="71">
        <v>-1.5405669376713718</v>
      </c>
    </row>
    <row r="24" spans="2:9" ht="15" thickBot="1" x14ac:dyDescent="0.35">
      <c r="B24" s="25" t="s">
        <v>10</v>
      </c>
      <c r="C24" s="24">
        <v>671</v>
      </c>
      <c r="D24" s="24">
        <v>684</v>
      </c>
      <c r="E24" s="24">
        <v>599</v>
      </c>
      <c r="F24" s="24">
        <v>13</v>
      </c>
      <c r="G24" s="24">
        <v>-85</v>
      </c>
      <c r="H24" s="103">
        <v>1.9374068554396331</v>
      </c>
      <c r="I24" s="73">
        <v>-12.42690058479532</v>
      </c>
    </row>
    <row r="25" spans="2:9" ht="15" thickBot="1" x14ac:dyDescent="0.35">
      <c r="B25" s="25" t="s">
        <v>11</v>
      </c>
      <c r="C25" s="24">
        <v>452.6</v>
      </c>
      <c r="D25" s="24">
        <v>433</v>
      </c>
      <c r="E25" s="24">
        <v>466</v>
      </c>
      <c r="F25" s="24">
        <v>-19.600000000000023</v>
      </c>
      <c r="G25" s="24">
        <v>33</v>
      </c>
      <c r="H25" s="103">
        <v>-4.330534688466642</v>
      </c>
      <c r="I25" s="73">
        <v>7.6212471131639603</v>
      </c>
    </row>
    <row r="26" spans="2:9" ht="15" thickBot="1" x14ac:dyDescent="0.35">
      <c r="B26" s="25" t="s">
        <v>86</v>
      </c>
      <c r="C26" s="24">
        <v>807</v>
      </c>
      <c r="D26" s="24">
        <v>489</v>
      </c>
      <c r="E26" s="24">
        <v>496</v>
      </c>
      <c r="F26" s="24">
        <v>-318</v>
      </c>
      <c r="G26" s="24">
        <v>7</v>
      </c>
      <c r="H26" s="103">
        <v>-39.405204460966544</v>
      </c>
      <c r="I26" s="73">
        <v>1.4314928425357891</v>
      </c>
    </row>
    <row r="27" spans="2:9" ht="15" thickBot="1" x14ac:dyDescent="0.35">
      <c r="B27" s="25" t="s">
        <v>21</v>
      </c>
      <c r="C27" s="24">
        <v>77918</v>
      </c>
      <c r="D27" s="24">
        <v>86329</v>
      </c>
      <c r="E27" s="24">
        <v>85112.326432150003</v>
      </c>
      <c r="F27" s="24">
        <v>8411</v>
      </c>
      <c r="G27" s="24">
        <v>-1216.6735678499972</v>
      </c>
      <c r="H27" s="103">
        <v>10.794681588336459</v>
      </c>
      <c r="I27" s="73">
        <v>-1.4093451422465222</v>
      </c>
    </row>
    <row r="28" spans="2:9" ht="15" thickBot="1" x14ac:dyDescent="0.35">
      <c r="B28" s="25" t="s">
        <v>28</v>
      </c>
      <c r="C28" s="24">
        <v>77628</v>
      </c>
      <c r="D28" s="24">
        <v>86034</v>
      </c>
      <c r="E28" s="24">
        <v>84863.326432150003</v>
      </c>
      <c r="F28" s="24">
        <v>8406</v>
      </c>
      <c r="G28" s="24">
        <v>-1170.6735678499972</v>
      </c>
      <c r="H28" s="103">
        <v>10.828567011902919</v>
      </c>
      <c r="I28" s="73">
        <v>-1.360710379443006</v>
      </c>
    </row>
    <row r="29" spans="2:9" ht="15" thickBot="1" x14ac:dyDescent="0.35">
      <c r="B29" s="25" t="s">
        <v>29</v>
      </c>
      <c r="C29" s="24">
        <v>290</v>
      </c>
      <c r="D29" s="24">
        <v>295</v>
      </c>
      <c r="E29" s="24">
        <v>249</v>
      </c>
      <c r="F29" s="24">
        <v>5</v>
      </c>
      <c r="G29" s="24">
        <v>-46</v>
      </c>
      <c r="H29" s="103">
        <v>1.7241379310344769</v>
      </c>
      <c r="I29" s="73">
        <v>-15.593220338983045</v>
      </c>
    </row>
    <row r="30" spans="2:9" ht="15" thickBot="1" x14ac:dyDescent="0.35">
      <c r="B30" s="25" t="s">
        <v>30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103" t="s">
        <v>106</v>
      </c>
      <c r="I30" s="73" t="s">
        <v>106</v>
      </c>
    </row>
    <row r="31" spans="2:9" ht="15" thickBot="1" x14ac:dyDescent="0.35">
      <c r="B31" s="25" t="s">
        <v>12</v>
      </c>
      <c r="C31" s="24">
        <v>6</v>
      </c>
      <c r="D31" s="24">
        <v>7</v>
      </c>
      <c r="E31" s="24">
        <v>4</v>
      </c>
      <c r="F31" s="24">
        <v>1</v>
      </c>
      <c r="G31" s="24">
        <v>-3</v>
      </c>
      <c r="H31" s="103">
        <v>16.666666666666671</v>
      </c>
      <c r="I31" s="73">
        <v>-42.857142857142861</v>
      </c>
    </row>
    <row r="32" spans="2:9" ht="15" thickBot="1" x14ac:dyDescent="0.35">
      <c r="B32" s="25" t="s">
        <v>13</v>
      </c>
      <c r="C32" s="24">
        <v>334</v>
      </c>
      <c r="D32" s="24">
        <v>316</v>
      </c>
      <c r="E32" s="24">
        <v>221</v>
      </c>
      <c r="F32" s="24">
        <v>-18</v>
      </c>
      <c r="G32" s="24">
        <v>-95</v>
      </c>
      <c r="H32" s="103">
        <v>-5.3892215568862269</v>
      </c>
      <c r="I32" s="73">
        <v>-30.063291139240505</v>
      </c>
    </row>
    <row r="33" spans="2:9" ht="15" thickBot="1" x14ac:dyDescent="0.35">
      <c r="B33" s="12" t="s">
        <v>14</v>
      </c>
      <c r="C33" s="22">
        <v>77</v>
      </c>
      <c r="D33" s="22">
        <v>75</v>
      </c>
      <c r="E33" s="22">
        <v>99</v>
      </c>
      <c r="F33" s="22">
        <v>-2</v>
      </c>
      <c r="G33" s="22">
        <v>24</v>
      </c>
      <c r="H33" s="104">
        <v>-2.5974025974025921</v>
      </c>
      <c r="I33" s="71">
        <v>32</v>
      </c>
    </row>
    <row r="34" spans="2:9" ht="15" thickBot="1" x14ac:dyDescent="0.35">
      <c r="B34" s="25" t="s">
        <v>15</v>
      </c>
      <c r="C34" s="24">
        <v>77</v>
      </c>
      <c r="D34" s="24">
        <v>75</v>
      </c>
      <c r="E34" s="24">
        <v>99</v>
      </c>
      <c r="F34" s="24">
        <v>-2</v>
      </c>
      <c r="G34" s="24">
        <v>24</v>
      </c>
      <c r="H34" s="103">
        <v>-2.5974025974025921</v>
      </c>
      <c r="I34" s="73">
        <v>32</v>
      </c>
    </row>
    <row r="35" spans="2:9" ht="15" thickBot="1" x14ac:dyDescent="0.35">
      <c r="B35" s="25" t="s">
        <v>86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103" t="s">
        <v>106</v>
      </c>
      <c r="I35" s="73" t="s">
        <v>106</v>
      </c>
    </row>
    <row r="36" spans="2:9" ht="15" thickBot="1" x14ac:dyDescent="0.35">
      <c r="B36" s="25" t="s">
        <v>79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103" t="s">
        <v>106</v>
      </c>
      <c r="I36" s="73" t="s">
        <v>106</v>
      </c>
    </row>
    <row r="37" spans="2:9" ht="15" thickBot="1" x14ac:dyDescent="0.35">
      <c r="B37" s="25" t="s">
        <v>28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103" t="s">
        <v>106</v>
      </c>
      <c r="I37" s="73" t="s">
        <v>106</v>
      </c>
    </row>
    <row r="38" spans="2:9" ht="15" thickBot="1" x14ac:dyDescent="0.35">
      <c r="B38" s="25" t="s">
        <v>29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103" t="s">
        <v>106</v>
      </c>
      <c r="I38" s="73" t="s">
        <v>106</v>
      </c>
    </row>
    <row r="39" spans="2:9" ht="15" thickBot="1" x14ac:dyDescent="0.35">
      <c r="B39" s="2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103" t="s">
        <v>106</v>
      </c>
      <c r="I39" s="73" t="s">
        <v>106</v>
      </c>
    </row>
    <row r="40" spans="2:9" ht="15" thickBot="1" x14ac:dyDescent="0.35">
      <c r="B40" s="25" t="s">
        <v>16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103" t="s">
        <v>106</v>
      </c>
      <c r="I40" s="73" t="s">
        <v>106</v>
      </c>
    </row>
    <row r="41" spans="2:9" ht="15" thickBot="1" x14ac:dyDescent="0.35">
      <c r="B41" s="12" t="s">
        <v>20</v>
      </c>
      <c r="C41" s="22">
        <v>4104.0235410899986</v>
      </c>
      <c r="D41" s="22">
        <v>4568.7541183899993</v>
      </c>
      <c r="E41" s="22">
        <v>5911.0448519600031</v>
      </c>
      <c r="F41" s="22">
        <v>464.73057730000073</v>
      </c>
      <c r="G41" s="22">
        <v>1342.2907335700038</v>
      </c>
      <c r="H41" s="104">
        <v>11.323779521415005</v>
      </c>
      <c r="I41" s="71">
        <v>29.379798054070335</v>
      </c>
    </row>
    <row r="42" spans="2:9" ht="15" thickBot="1" x14ac:dyDescent="0.35">
      <c r="B42" s="26" t="s">
        <v>17</v>
      </c>
      <c r="C42" s="27">
        <v>84369.623541089997</v>
      </c>
      <c r="D42" s="27">
        <v>92901.754118390003</v>
      </c>
      <c r="E42" s="27">
        <v>92908.371284110006</v>
      </c>
      <c r="F42" s="27">
        <v>8532.1305773000058</v>
      </c>
      <c r="G42" s="27">
        <v>6.6171657200029586</v>
      </c>
      <c r="H42" s="105">
        <v>10.112799155900774</v>
      </c>
      <c r="I42" s="74">
        <v>7.1227564891529482E-3</v>
      </c>
    </row>
    <row r="43" spans="2:9" ht="15" thickBot="1" x14ac:dyDescent="0.35">
      <c r="B43" s="16" t="s">
        <v>18</v>
      </c>
      <c r="C43" s="28">
        <v>4160.3999999999942</v>
      </c>
      <c r="D43" s="28">
        <v>4298</v>
      </c>
      <c r="E43" s="28">
        <v>4489.6735678499972</v>
      </c>
      <c r="F43" s="28">
        <v>137.60000000000582</v>
      </c>
      <c r="G43" s="28">
        <v>191.6735678499972</v>
      </c>
      <c r="H43" s="106"/>
      <c r="I43" s="75"/>
    </row>
    <row r="44" spans="2:9" ht="15" thickBot="1" x14ac:dyDescent="0.35">
      <c r="B44" s="16" t="s">
        <v>19</v>
      </c>
      <c r="C44" s="28">
        <v>6.3764589100028388</v>
      </c>
      <c r="D44" s="28">
        <v>7.045881609999924</v>
      </c>
      <c r="E44" s="28">
        <v>4.4287158899969654</v>
      </c>
      <c r="F44" s="28">
        <v>0.66942269999708515</v>
      </c>
      <c r="G44" s="28">
        <v>-2.6171657200029586</v>
      </c>
      <c r="H44" s="106"/>
      <c r="I44" s="75"/>
    </row>
    <row r="45" spans="2:9" ht="15" thickBot="1" x14ac:dyDescent="0.35">
      <c r="B45" s="57" t="s">
        <v>81</v>
      </c>
      <c r="C45" s="58">
        <v>0.37645891000283882</v>
      </c>
      <c r="D45" s="58">
        <v>4.5881609999923967E-2</v>
      </c>
      <c r="E45" s="58">
        <v>0.42871588999696542</v>
      </c>
      <c r="F45" s="58">
        <v>-0.33057730000291485</v>
      </c>
      <c r="G45" s="58">
        <v>0.38283427999704145</v>
      </c>
      <c r="H45" s="107"/>
      <c r="I45" s="76"/>
    </row>
  </sheetData>
  <mergeCells count="4">
    <mergeCell ref="B2:I2"/>
    <mergeCell ref="C3:E3"/>
    <mergeCell ref="F3:G3"/>
    <mergeCell ref="H3:I3"/>
  </mergeCells>
  <pageMargins left="0.23" right="0.21" top="0.35" bottom="0.49" header="0.21" footer="0.3"/>
  <pageSetup paperSize="9" scale="97" fitToHeight="0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2:K75"/>
  <sheetViews>
    <sheetView topLeftCell="A19" workbookViewId="0">
      <selection activeCell="B42" sqref="B42"/>
    </sheetView>
  </sheetViews>
  <sheetFormatPr defaultRowHeight="14.4" x14ac:dyDescent="0.3"/>
  <cols>
    <col min="1" max="1" width="2.44140625" style="43" customWidth="1"/>
    <col min="2" max="2" width="26" style="43" customWidth="1"/>
    <col min="3" max="11" width="11.6640625" style="43" customWidth="1"/>
  </cols>
  <sheetData>
    <row r="2" spans="2:11" ht="15" thickBot="1" x14ac:dyDescent="0.35">
      <c r="B2" s="44" t="s">
        <v>117</v>
      </c>
    </row>
    <row r="3" spans="2:11" ht="39.75" customHeight="1" thickBot="1" x14ac:dyDescent="0.35">
      <c r="B3" s="6"/>
      <c r="C3" s="124" t="s">
        <v>116</v>
      </c>
      <c r="D3" s="52" t="s">
        <v>32</v>
      </c>
      <c r="E3" s="52" t="s">
        <v>33</v>
      </c>
      <c r="F3" s="52" t="s">
        <v>34</v>
      </c>
      <c r="G3" s="52" t="s">
        <v>101</v>
      </c>
      <c r="H3" s="52" t="s">
        <v>35</v>
      </c>
      <c r="I3" s="52" t="s">
        <v>36</v>
      </c>
      <c r="J3" s="52" t="s">
        <v>37</v>
      </c>
      <c r="K3" s="52" t="s">
        <v>38</v>
      </c>
    </row>
    <row r="4" spans="2:11" ht="15" thickBot="1" x14ac:dyDescent="0.35">
      <c r="B4" s="7" t="s">
        <v>0</v>
      </c>
      <c r="C4" s="41">
        <v>93286</v>
      </c>
      <c r="D4" s="42">
        <v>84349</v>
      </c>
      <c r="E4" s="42">
        <v>35475</v>
      </c>
      <c r="F4" s="42">
        <v>27422</v>
      </c>
      <c r="G4" s="42">
        <v>14337</v>
      </c>
      <c r="H4" s="42">
        <v>12617.870593159898</v>
      </c>
      <c r="I4" s="42">
        <v>3093.4192052204326</v>
      </c>
      <c r="J4" s="42">
        <v>-92134.234009140418</v>
      </c>
      <c r="K4" s="42">
        <v>178446.05578923991</v>
      </c>
    </row>
    <row r="5" spans="2:11" ht="15" thickBot="1" x14ac:dyDescent="0.35">
      <c r="B5" s="9" t="s">
        <v>1</v>
      </c>
      <c r="C5" s="37">
        <v>82414</v>
      </c>
      <c r="D5" s="38">
        <v>0</v>
      </c>
      <c r="E5" s="38">
        <v>12642</v>
      </c>
      <c r="F5" s="38">
        <v>0</v>
      </c>
      <c r="G5" s="38">
        <v>4060.0000000000005</v>
      </c>
      <c r="H5" s="38">
        <v>3246.7146082899999</v>
      </c>
      <c r="I5" s="38">
        <v>0</v>
      </c>
      <c r="J5" s="38">
        <v>-44</v>
      </c>
      <c r="K5" s="38">
        <v>102318.71460829</v>
      </c>
    </row>
    <row r="6" spans="2:11" x14ac:dyDescent="0.3">
      <c r="B6" s="8" t="s">
        <v>39</v>
      </c>
      <c r="C6" s="35">
        <v>48864</v>
      </c>
      <c r="D6" s="36">
        <v>0</v>
      </c>
      <c r="E6" s="36">
        <v>5413</v>
      </c>
      <c r="F6" s="36">
        <v>0</v>
      </c>
      <c r="G6" s="36">
        <v>749.73</v>
      </c>
      <c r="H6" s="36">
        <v>0.68551556999999996</v>
      </c>
      <c r="I6" s="36">
        <v>0</v>
      </c>
      <c r="J6" s="36">
        <v>0</v>
      </c>
      <c r="K6" s="36">
        <v>55027.415515570006</v>
      </c>
    </row>
    <row r="7" spans="2:11" x14ac:dyDescent="0.3">
      <c r="B7" s="8" t="s">
        <v>40</v>
      </c>
      <c r="C7" s="35">
        <v>33550</v>
      </c>
      <c r="D7" s="36">
        <v>0</v>
      </c>
      <c r="E7" s="36">
        <v>7229</v>
      </c>
      <c r="F7" s="36">
        <v>0</v>
      </c>
      <c r="G7" s="36">
        <v>3310.2700000000004</v>
      </c>
      <c r="H7" s="36">
        <v>3246.0290927199999</v>
      </c>
      <c r="I7" s="36">
        <v>0</v>
      </c>
      <c r="J7" s="36">
        <v>-44</v>
      </c>
      <c r="K7" s="36">
        <v>47291.299092720001</v>
      </c>
    </row>
    <row r="8" spans="2:11" x14ac:dyDescent="0.3">
      <c r="B8" s="8" t="s">
        <v>41</v>
      </c>
      <c r="C8" s="35">
        <v>1173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1173</v>
      </c>
    </row>
    <row r="9" spans="2:11" x14ac:dyDescent="0.3">
      <c r="B9" s="8" t="s">
        <v>2</v>
      </c>
      <c r="C9" s="35">
        <v>0</v>
      </c>
      <c r="D9" s="36">
        <v>58261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58261</v>
      </c>
    </row>
    <row r="10" spans="2:11" x14ac:dyDescent="0.3">
      <c r="B10" s="8" t="s">
        <v>42</v>
      </c>
      <c r="C10" s="35">
        <v>871</v>
      </c>
      <c r="D10" s="36">
        <v>42</v>
      </c>
      <c r="E10" s="36">
        <v>36</v>
      </c>
      <c r="F10" s="36">
        <v>930</v>
      </c>
      <c r="G10" s="36">
        <v>1478</v>
      </c>
      <c r="H10" s="36">
        <v>1701.2644394999998</v>
      </c>
      <c r="I10" s="36">
        <v>0</v>
      </c>
      <c r="J10" s="36">
        <v>0</v>
      </c>
      <c r="K10" s="36">
        <v>5058.2644394999998</v>
      </c>
    </row>
    <row r="11" spans="2:11" ht="15" thickBot="1" x14ac:dyDescent="0.35">
      <c r="B11" s="4" t="s">
        <v>43</v>
      </c>
      <c r="C11" s="2">
        <v>636</v>
      </c>
      <c r="D11" s="3">
        <v>421</v>
      </c>
      <c r="E11" s="3">
        <v>203</v>
      </c>
      <c r="F11" s="3">
        <v>46</v>
      </c>
      <c r="G11" s="3">
        <v>662</v>
      </c>
      <c r="H11" s="3">
        <v>128.30560853</v>
      </c>
      <c r="I11" s="3">
        <v>0</v>
      </c>
      <c r="J11" s="3">
        <v>-213</v>
      </c>
      <c r="K11" s="3">
        <v>1883.30560853</v>
      </c>
    </row>
    <row r="12" spans="2:11" ht="15" thickBot="1" x14ac:dyDescent="0.35">
      <c r="B12" s="9" t="s">
        <v>44</v>
      </c>
      <c r="C12" s="37">
        <v>7621</v>
      </c>
      <c r="D12" s="38">
        <v>25345</v>
      </c>
      <c r="E12" s="38">
        <v>22254</v>
      </c>
      <c r="F12" s="38">
        <v>25882</v>
      </c>
      <c r="G12" s="38">
        <v>8026</v>
      </c>
      <c r="H12" s="38">
        <v>7005.8315142799993</v>
      </c>
      <c r="I12" s="38">
        <v>3093.4192052204326</v>
      </c>
      <c r="J12" s="38">
        <v>-91877.234009140418</v>
      </c>
      <c r="K12" s="38">
        <v>7350.0167103599997</v>
      </c>
    </row>
    <row r="13" spans="2:11" x14ac:dyDescent="0.3">
      <c r="B13" s="14" t="s">
        <v>45</v>
      </c>
      <c r="C13" s="35">
        <v>0</v>
      </c>
      <c r="D13" s="36">
        <v>25344</v>
      </c>
      <c r="E13" s="36">
        <v>22128.944912649167</v>
      </c>
      <c r="F13" s="36">
        <v>-238</v>
      </c>
      <c r="G13" s="36">
        <v>6044.9757918854411</v>
      </c>
      <c r="H13" s="36">
        <v>5081.4115017100003</v>
      </c>
      <c r="I13" s="36">
        <v>607.35275417043249</v>
      </c>
      <c r="J13" s="36">
        <v>-58968.684960415041</v>
      </c>
      <c r="K13" s="36">
        <v>0</v>
      </c>
    </row>
    <row r="14" spans="2:11" x14ac:dyDescent="0.3">
      <c r="B14" s="14" t="s">
        <v>46</v>
      </c>
      <c r="C14" s="35">
        <v>807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6</v>
      </c>
      <c r="J14" s="36">
        <v>-813</v>
      </c>
      <c r="K14" s="36">
        <v>0</v>
      </c>
    </row>
    <row r="15" spans="2:11" x14ac:dyDescent="0.3">
      <c r="B15" s="14" t="s">
        <v>47</v>
      </c>
      <c r="C15" s="35">
        <v>0</v>
      </c>
      <c r="D15" s="36">
        <v>0</v>
      </c>
      <c r="E15" s="36">
        <v>0</v>
      </c>
      <c r="F15" s="36">
        <v>25961</v>
      </c>
      <c r="G15" s="36">
        <v>1845</v>
      </c>
      <c r="H15" s="36">
        <v>353.89561593999997</v>
      </c>
      <c r="I15" s="36">
        <v>819.10438406000003</v>
      </c>
      <c r="J15" s="36">
        <v>-28979</v>
      </c>
      <c r="K15" s="36">
        <v>0</v>
      </c>
    </row>
    <row r="16" spans="2:11" x14ac:dyDescent="0.3">
      <c r="B16" s="14" t="s">
        <v>48</v>
      </c>
      <c r="C16" s="35">
        <v>0</v>
      </c>
      <c r="D16" s="36">
        <v>1</v>
      </c>
      <c r="E16" s="36">
        <v>0</v>
      </c>
      <c r="F16" s="36">
        <v>0</v>
      </c>
      <c r="G16" s="36">
        <v>30</v>
      </c>
      <c r="H16" s="36">
        <v>74.228739959999999</v>
      </c>
      <c r="I16" s="36">
        <v>499</v>
      </c>
      <c r="J16" s="36">
        <v>-604.22873995999998</v>
      </c>
      <c r="K16" s="36">
        <v>0</v>
      </c>
    </row>
    <row r="17" spans="2:11" x14ac:dyDescent="0.3">
      <c r="B17" s="14" t="s">
        <v>102</v>
      </c>
      <c r="C17" s="35">
        <v>240</v>
      </c>
      <c r="D17" s="36">
        <v>0</v>
      </c>
      <c r="E17" s="36">
        <v>27</v>
      </c>
      <c r="F17" s="36">
        <v>38</v>
      </c>
      <c r="G17" s="36">
        <v>0</v>
      </c>
      <c r="H17" s="36">
        <v>48.781641199999996</v>
      </c>
      <c r="I17" s="36">
        <v>304.21835880000003</v>
      </c>
      <c r="J17" s="36">
        <v>-658</v>
      </c>
      <c r="K17" s="36">
        <v>0</v>
      </c>
    </row>
    <row r="18" spans="2:11" x14ac:dyDescent="0.3">
      <c r="B18" s="11" t="s">
        <v>49</v>
      </c>
      <c r="C18" s="35">
        <v>94.030791609999994</v>
      </c>
      <c r="D18" s="36">
        <v>0</v>
      </c>
      <c r="E18" s="36">
        <v>6.6495072199999985</v>
      </c>
      <c r="F18" s="36">
        <v>1.1906903600000001</v>
      </c>
      <c r="G18" s="36">
        <v>16.54735951</v>
      </c>
      <c r="H18" s="36">
        <v>0</v>
      </c>
      <c r="I18" s="36">
        <v>857.74370819000001</v>
      </c>
      <c r="J18" s="36">
        <v>-976.16205689000003</v>
      </c>
      <c r="K18" s="36">
        <v>0</v>
      </c>
    </row>
    <row r="19" spans="2:11" x14ac:dyDescent="0.3">
      <c r="B19" s="11" t="s">
        <v>50</v>
      </c>
      <c r="C19" s="35">
        <v>-3.0791609999994307E-2</v>
      </c>
      <c r="D19" s="36">
        <v>0</v>
      </c>
      <c r="E19" s="36">
        <v>0.40558013083276556</v>
      </c>
      <c r="F19" s="36">
        <v>50.809309640000002</v>
      </c>
      <c r="G19" s="36">
        <v>48.47684860455886</v>
      </c>
      <c r="H19" s="36">
        <v>778.49730510999996</v>
      </c>
      <c r="I19" s="36">
        <v>0</v>
      </c>
      <c r="J19" s="36">
        <v>-878.15825187539156</v>
      </c>
      <c r="K19" s="36">
        <v>0</v>
      </c>
    </row>
    <row r="20" spans="2:11" x14ac:dyDescent="0.3">
      <c r="B20" s="14" t="s">
        <v>51</v>
      </c>
      <c r="C20" s="35">
        <v>1033</v>
      </c>
      <c r="D20" s="36">
        <v>0</v>
      </c>
      <c r="E20" s="36">
        <v>3</v>
      </c>
      <c r="F20" s="36">
        <v>12</v>
      </c>
      <c r="G20" s="36">
        <v>8</v>
      </c>
      <c r="H20" s="36">
        <v>17.188570309999999</v>
      </c>
      <c r="I20" s="36">
        <v>0</v>
      </c>
      <c r="J20" s="36">
        <v>0</v>
      </c>
      <c r="K20" s="36">
        <v>1073.1885703099999</v>
      </c>
    </row>
    <row r="21" spans="2:11" x14ac:dyDescent="0.3">
      <c r="B21" s="14" t="s">
        <v>52</v>
      </c>
      <c r="C21" s="35">
        <v>872</v>
      </c>
      <c r="D21" s="36">
        <v>0</v>
      </c>
      <c r="E21" s="36">
        <v>88</v>
      </c>
      <c r="F21" s="36">
        <v>57</v>
      </c>
      <c r="G21" s="36">
        <v>32</v>
      </c>
      <c r="H21" s="36">
        <v>644.48137215000008</v>
      </c>
      <c r="I21" s="36">
        <v>0</v>
      </c>
      <c r="J21" s="36">
        <v>0</v>
      </c>
      <c r="K21" s="36">
        <v>1693.48137215</v>
      </c>
    </row>
    <row r="22" spans="2:11" x14ac:dyDescent="0.3">
      <c r="B22" s="14" t="s">
        <v>53</v>
      </c>
      <c r="C22" s="35">
        <v>4575</v>
      </c>
      <c r="D22" s="36">
        <v>0</v>
      </c>
      <c r="E22" s="36">
        <v>0</v>
      </c>
      <c r="F22" s="36">
        <v>0</v>
      </c>
      <c r="G22" s="36">
        <v>1</v>
      </c>
      <c r="H22" s="36">
        <v>7.3467678999999997</v>
      </c>
      <c r="I22" s="36">
        <v>0</v>
      </c>
      <c r="J22" s="36">
        <v>0</v>
      </c>
      <c r="K22" s="36">
        <v>4583.3467678999996</v>
      </c>
    </row>
    <row r="23" spans="2:11" ht="15" thickBot="1" x14ac:dyDescent="0.35">
      <c r="B23" s="4" t="s">
        <v>4</v>
      </c>
      <c r="C23" s="2">
        <v>571</v>
      </c>
      <c r="D23" s="3">
        <v>280</v>
      </c>
      <c r="E23" s="3">
        <v>340</v>
      </c>
      <c r="F23" s="3">
        <v>564</v>
      </c>
      <c r="G23" s="3">
        <v>111</v>
      </c>
      <c r="H23" s="3">
        <v>535.75442255989992</v>
      </c>
      <c r="I23" s="3">
        <v>0</v>
      </c>
      <c r="J23" s="3">
        <v>0</v>
      </c>
      <c r="K23" s="3">
        <v>2401.7544225598999</v>
      </c>
    </row>
    <row r="24" spans="2:11" ht="15" thickBot="1" x14ac:dyDescent="0.35">
      <c r="B24" s="12" t="s">
        <v>5</v>
      </c>
      <c r="C24" s="30">
        <v>1726</v>
      </c>
      <c r="D24" s="22">
        <v>21</v>
      </c>
      <c r="E24" s="22">
        <v>665</v>
      </c>
      <c r="F24" s="22">
        <v>253</v>
      </c>
      <c r="G24" s="22">
        <v>2137</v>
      </c>
      <c r="H24" s="22">
        <v>588.15540666000004</v>
      </c>
      <c r="I24" s="22">
        <v>539.4217969</v>
      </c>
      <c r="J24" s="22">
        <v>-3131.7900412800004</v>
      </c>
      <c r="K24" s="22">
        <v>2797.7871622800003</v>
      </c>
    </row>
    <row r="25" spans="2:11" ht="15" thickBot="1" x14ac:dyDescent="0.35">
      <c r="B25" s="9" t="s">
        <v>54</v>
      </c>
      <c r="C25" s="37">
        <v>9</v>
      </c>
      <c r="D25" s="38">
        <v>0</v>
      </c>
      <c r="E25" s="38">
        <v>626</v>
      </c>
      <c r="F25" s="38">
        <v>250</v>
      </c>
      <c r="G25" s="38">
        <v>1882</v>
      </c>
      <c r="H25" s="38">
        <v>584.74403299000005</v>
      </c>
      <c r="I25" s="38">
        <v>539.4217969</v>
      </c>
      <c r="J25" s="38">
        <v>-3131.7900412800004</v>
      </c>
      <c r="K25" s="38">
        <v>759.37578860999997</v>
      </c>
    </row>
    <row r="26" spans="2:11" x14ac:dyDescent="0.3">
      <c r="B26" s="10" t="s">
        <v>55</v>
      </c>
      <c r="C26" s="35">
        <v>0</v>
      </c>
      <c r="D26" s="36">
        <v>0</v>
      </c>
      <c r="E26" s="36">
        <v>561.08626901735943</v>
      </c>
      <c r="F26" s="36">
        <v>0</v>
      </c>
      <c r="G26" s="36">
        <v>671.25278281622911</v>
      </c>
      <c r="H26" s="36">
        <v>269.73117145000003</v>
      </c>
      <c r="I26" s="36">
        <v>0.26882854999996653</v>
      </c>
      <c r="J26" s="36">
        <v>-1502.3390518335887</v>
      </c>
      <c r="K26" s="36">
        <v>0</v>
      </c>
    </row>
    <row r="27" spans="2:11" x14ac:dyDescent="0.3">
      <c r="B27" s="10" t="s">
        <v>46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2:11" x14ac:dyDescent="0.3">
      <c r="B28" s="10" t="s">
        <v>47</v>
      </c>
      <c r="C28" s="35">
        <v>0</v>
      </c>
      <c r="D28" s="36">
        <v>0</v>
      </c>
      <c r="E28" s="36">
        <v>0</v>
      </c>
      <c r="F28" s="36">
        <v>234</v>
      </c>
      <c r="G28" s="36">
        <v>590</v>
      </c>
      <c r="H28" s="36">
        <v>135.39194415</v>
      </c>
      <c r="I28" s="36">
        <v>513.60805585000003</v>
      </c>
      <c r="J28" s="36">
        <v>-1473</v>
      </c>
      <c r="K28" s="36">
        <v>0</v>
      </c>
    </row>
    <row r="29" spans="2:11" x14ac:dyDescent="0.3">
      <c r="B29" s="10" t="s">
        <v>48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6">
        <v>0</v>
      </c>
      <c r="J29" s="36">
        <v>-1</v>
      </c>
      <c r="K29" s="36">
        <v>0</v>
      </c>
    </row>
    <row r="30" spans="2:11" x14ac:dyDescent="0.3">
      <c r="B30" s="10" t="s">
        <v>102</v>
      </c>
      <c r="C30" s="35">
        <v>0</v>
      </c>
      <c r="D30" s="36">
        <v>0</v>
      </c>
      <c r="E30" s="36">
        <v>6</v>
      </c>
      <c r="F30" s="36">
        <v>0</v>
      </c>
      <c r="G30" s="36">
        <v>0</v>
      </c>
      <c r="H30" s="36">
        <v>12.12267823</v>
      </c>
      <c r="I30" s="36">
        <v>7.87732177</v>
      </c>
      <c r="J30" s="36">
        <v>-26</v>
      </c>
      <c r="K30" s="36">
        <v>0</v>
      </c>
    </row>
    <row r="31" spans="2:11" x14ac:dyDescent="0.3">
      <c r="B31" s="11" t="s">
        <v>49</v>
      </c>
      <c r="C31" s="35">
        <v>2.0178641099999997</v>
      </c>
      <c r="D31" s="36">
        <v>0</v>
      </c>
      <c r="E31" s="36">
        <v>2.34702564</v>
      </c>
      <c r="F31" s="36">
        <v>0</v>
      </c>
      <c r="G31" s="36">
        <v>20.118106640000001</v>
      </c>
      <c r="H31" s="36">
        <v>0</v>
      </c>
      <c r="I31" s="36">
        <v>17.667590730000001</v>
      </c>
      <c r="J31" s="36">
        <v>-42.150587119999997</v>
      </c>
      <c r="K31" s="36">
        <v>0</v>
      </c>
    </row>
    <row r="32" spans="2:11" x14ac:dyDescent="0.3">
      <c r="B32" s="11" t="s">
        <v>50</v>
      </c>
      <c r="C32" s="35">
        <v>6.9821358900000003</v>
      </c>
      <c r="D32" s="36">
        <v>0</v>
      </c>
      <c r="E32" s="36">
        <v>8.5667053426405726</v>
      </c>
      <c r="F32" s="36">
        <v>10</v>
      </c>
      <c r="G32" s="36">
        <v>42.629110543770885</v>
      </c>
      <c r="H32" s="36">
        <v>19.12245055</v>
      </c>
      <c r="I32" s="36">
        <v>0</v>
      </c>
      <c r="J32" s="36">
        <v>-87.300402326411458</v>
      </c>
      <c r="K32" s="36">
        <v>0</v>
      </c>
    </row>
    <row r="33" spans="2:11" x14ac:dyDescent="0.3">
      <c r="B33" s="10" t="s">
        <v>56</v>
      </c>
      <c r="C33" s="35">
        <v>0</v>
      </c>
      <c r="D33" s="36">
        <v>0</v>
      </c>
      <c r="E33" s="36">
        <v>48</v>
      </c>
      <c r="F33" s="36">
        <v>6</v>
      </c>
      <c r="G33" s="36">
        <v>558</v>
      </c>
      <c r="H33" s="36">
        <v>147.37578861</v>
      </c>
      <c r="I33" s="36">
        <v>0</v>
      </c>
      <c r="J33" s="36">
        <v>0</v>
      </c>
      <c r="K33" s="36">
        <v>759.37578860999997</v>
      </c>
    </row>
    <row r="34" spans="2:11" x14ac:dyDescent="0.3">
      <c r="B34" s="10" t="s">
        <v>57</v>
      </c>
      <c r="C34" s="35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</row>
    <row r="35" spans="2:11" ht="15" thickBot="1" x14ac:dyDescent="0.35">
      <c r="B35" s="15" t="s">
        <v>6</v>
      </c>
      <c r="C35" s="2">
        <v>1717</v>
      </c>
      <c r="D35" s="3">
        <v>21</v>
      </c>
      <c r="E35" s="3">
        <v>39</v>
      </c>
      <c r="F35" s="3">
        <v>3</v>
      </c>
      <c r="G35" s="3">
        <v>255</v>
      </c>
      <c r="H35" s="3">
        <v>3.4113736699999997</v>
      </c>
      <c r="I35" s="3">
        <v>0</v>
      </c>
      <c r="J35" s="3">
        <v>0</v>
      </c>
      <c r="K35" s="3">
        <v>2038.4113736700001</v>
      </c>
    </row>
    <row r="36" spans="2:11" ht="15" thickBot="1" x14ac:dyDescent="0.35">
      <c r="B36" s="12" t="s">
        <v>7</v>
      </c>
      <c r="C36" s="30">
        <v>141</v>
      </c>
      <c r="D36" s="22">
        <v>0</v>
      </c>
      <c r="E36" s="22">
        <v>383</v>
      </c>
      <c r="F36" s="22">
        <v>497</v>
      </c>
      <c r="G36" s="22">
        <v>128</v>
      </c>
      <c r="H36" s="22">
        <v>165.80088753999999</v>
      </c>
      <c r="I36" s="22">
        <v>16.0366</v>
      </c>
      <c r="J36" s="22">
        <v>-689.36229516000003</v>
      </c>
      <c r="K36" s="22">
        <v>641.47519238000007</v>
      </c>
    </row>
    <row r="37" spans="2:11" ht="15" thickBot="1" x14ac:dyDescent="0.35">
      <c r="B37" s="13" t="s">
        <v>87</v>
      </c>
      <c r="C37" s="39">
        <v>95153</v>
      </c>
      <c r="D37" s="40">
        <v>84370</v>
      </c>
      <c r="E37" s="40">
        <v>36523</v>
      </c>
      <c r="F37" s="40">
        <v>28172</v>
      </c>
      <c r="G37" s="40">
        <v>16602</v>
      </c>
      <c r="H37" s="40">
        <v>13371.826887359897</v>
      </c>
      <c r="I37" s="40">
        <v>3648.8776021204326</v>
      </c>
      <c r="J37" s="40">
        <v>-95955.386345580409</v>
      </c>
      <c r="K37" s="40">
        <v>181885.3181438999</v>
      </c>
    </row>
    <row r="38" spans="2:11" ht="15" thickBot="1" x14ac:dyDescent="0.35">
      <c r="B38" s="16" t="s">
        <v>81</v>
      </c>
      <c r="C38" s="33">
        <v>-28707.024112925952</v>
      </c>
      <c r="D38" s="28">
        <v>0.37645891000283882</v>
      </c>
      <c r="E38" s="28">
        <v>-71</v>
      </c>
      <c r="F38" s="28">
        <v>-170.21598639455624</v>
      </c>
      <c r="G38" s="28">
        <v>754</v>
      </c>
      <c r="H38" s="28">
        <v>316.17854618999991</v>
      </c>
      <c r="I38" s="28">
        <v>0</v>
      </c>
      <c r="J38" s="28">
        <v>37.000000000014552</v>
      </c>
      <c r="K38" s="28">
        <v>-27840.685094220506</v>
      </c>
    </row>
    <row r="39" spans="2:11" x14ac:dyDescent="0.3">
      <c r="B39" s="150" t="s">
        <v>113</v>
      </c>
      <c r="C39" s="150"/>
      <c r="D39" s="150"/>
      <c r="E39" s="150"/>
      <c r="F39" s="150"/>
      <c r="G39" s="150"/>
      <c r="H39" s="150"/>
      <c r="I39" s="150"/>
      <c r="J39" s="150"/>
      <c r="K39" s="150"/>
    </row>
    <row r="40" spans="2:11" x14ac:dyDescent="0.3">
      <c r="B40" s="56" t="s">
        <v>115</v>
      </c>
      <c r="C40" s="55"/>
      <c r="D40" s="55"/>
      <c r="E40" s="55"/>
      <c r="F40" s="55"/>
      <c r="G40" s="55"/>
      <c r="H40" s="55"/>
      <c r="I40" s="55"/>
      <c r="J40" s="55"/>
      <c r="K40" s="55"/>
    </row>
    <row r="41" spans="2:11" ht="18" customHeight="1" x14ac:dyDescent="0.3"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2:11" ht="15" thickBot="1" x14ac:dyDescent="0.35">
      <c r="B42" s="44" t="s">
        <v>118</v>
      </c>
      <c r="C42" s="56"/>
      <c r="D42" s="56"/>
      <c r="E42" s="56"/>
      <c r="F42" s="56"/>
      <c r="G42" s="56"/>
      <c r="H42" s="56"/>
      <c r="I42" s="56"/>
      <c r="J42" s="56"/>
      <c r="K42" s="56"/>
    </row>
    <row r="43" spans="2:11" ht="31.2" thickBot="1" x14ac:dyDescent="0.35">
      <c r="B43" s="69"/>
      <c r="C43" s="52" t="s">
        <v>31</v>
      </c>
      <c r="D43" s="52" t="s">
        <v>32</v>
      </c>
      <c r="E43" s="52" t="s">
        <v>33</v>
      </c>
      <c r="F43" s="52" t="s">
        <v>34</v>
      </c>
      <c r="G43" s="52" t="s">
        <v>101</v>
      </c>
      <c r="H43" s="52" t="s">
        <v>35</v>
      </c>
      <c r="I43" s="52" t="s">
        <v>36</v>
      </c>
      <c r="J43" s="52" t="s">
        <v>37</v>
      </c>
      <c r="K43" s="52" t="s">
        <v>38</v>
      </c>
    </row>
    <row r="44" spans="2:11" ht="15" thickBot="1" x14ac:dyDescent="0.35">
      <c r="B44" s="7" t="s">
        <v>9</v>
      </c>
      <c r="C44" s="41">
        <v>118649.03555024708</v>
      </c>
      <c r="D44" s="42">
        <v>80188.600000000006</v>
      </c>
      <c r="E44" s="42">
        <v>33648</v>
      </c>
      <c r="F44" s="42">
        <v>27951.215986394556</v>
      </c>
      <c r="G44" s="42">
        <v>13288</v>
      </c>
      <c r="H44" s="42">
        <v>9840.859991130299</v>
      </c>
      <c r="I44" s="42">
        <v>3093.4192052204326</v>
      </c>
      <c r="J44" s="42">
        <v>-92134.234009140433</v>
      </c>
      <c r="K44" s="42">
        <v>194524.89672385194</v>
      </c>
    </row>
    <row r="45" spans="2:11" x14ac:dyDescent="0.3">
      <c r="B45" s="8" t="s">
        <v>58</v>
      </c>
      <c r="C45" s="35">
        <v>21636.35508776088</v>
      </c>
      <c r="D45" s="36">
        <v>671</v>
      </c>
      <c r="E45" s="36">
        <v>1322</v>
      </c>
      <c r="F45" s="36">
        <v>8992.2159863945581</v>
      </c>
      <c r="G45" s="36">
        <v>3113</v>
      </c>
      <c r="H45" s="36">
        <v>2572.5012347526999</v>
      </c>
      <c r="I45" s="36">
        <v>0</v>
      </c>
      <c r="J45" s="36">
        <v>0</v>
      </c>
      <c r="K45" s="36">
        <v>38307.072308908137</v>
      </c>
    </row>
    <row r="46" spans="2:11" ht="15" thickBot="1" x14ac:dyDescent="0.35">
      <c r="B46" s="4" t="s">
        <v>11</v>
      </c>
      <c r="C46" s="2">
        <v>2224.6564171021855</v>
      </c>
      <c r="D46" s="3">
        <v>452.6</v>
      </c>
      <c r="E46" s="3">
        <v>438</v>
      </c>
      <c r="F46" s="3">
        <v>17062</v>
      </c>
      <c r="G46" s="3">
        <v>7540</v>
      </c>
      <c r="H46" s="3">
        <v>3257.0672116776004</v>
      </c>
      <c r="I46" s="3">
        <v>0</v>
      </c>
      <c r="J46" s="3">
        <v>0</v>
      </c>
      <c r="K46" s="3">
        <v>30974.323628779784</v>
      </c>
    </row>
    <row r="47" spans="2:11" ht="15" thickBot="1" x14ac:dyDescent="0.35">
      <c r="B47" s="9" t="s">
        <v>44</v>
      </c>
      <c r="C47" s="37">
        <v>71701.395158028405</v>
      </c>
      <c r="D47" s="38">
        <v>78731</v>
      </c>
      <c r="E47" s="38">
        <v>31332</v>
      </c>
      <c r="F47" s="38">
        <v>797</v>
      </c>
      <c r="G47" s="38">
        <v>1461</v>
      </c>
      <c r="H47" s="38">
        <v>2502.3457110499999</v>
      </c>
      <c r="I47" s="38">
        <v>3093.4192052204326</v>
      </c>
      <c r="J47" s="38">
        <v>-91877.234009140433</v>
      </c>
      <c r="K47" s="38">
        <v>97740.926065158419</v>
      </c>
    </row>
    <row r="48" spans="2:11" x14ac:dyDescent="0.3">
      <c r="B48" s="14" t="s">
        <v>59</v>
      </c>
      <c r="C48" s="35">
        <v>0</v>
      </c>
      <c r="D48" s="36">
        <v>807</v>
      </c>
      <c r="E48" s="36">
        <v>0</v>
      </c>
      <c r="F48" s="36">
        <v>0</v>
      </c>
      <c r="G48" s="36">
        <v>240</v>
      </c>
      <c r="H48" s="36">
        <v>94.030791609999994</v>
      </c>
      <c r="I48" s="36">
        <v>-3.0791609999994307E-2</v>
      </c>
      <c r="J48" s="36">
        <v>-1141</v>
      </c>
      <c r="K48" s="36">
        <v>0</v>
      </c>
    </row>
    <row r="49" spans="2:11" x14ac:dyDescent="0.3">
      <c r="B49" s="14" t="s">
        <v>60</v>
      </c>
      <c r="C49" s="35">
        <v>25344</v>
      </c>
      <c r="D49" s="36">
        <v>0</v>
      </c>
      <c r="E49" s="36">
        <v>0</v>
      </c>
      <c r="F49" s="36">
        <v>1</v>
      </c>
      <c r="G49" s="36">
        <v>0</v>
      </c>
      <c r="H49" s="36">
        <v>0</v>
      </c>
      <c r="I49" s="36">
        <v>0</v>
      </c>
      <c r="J49" s="36">
        <v>-25345</v>
      </c>
      <c r="K49" s="36">
        <v>0</v>
      </c>
    </row>
    <row r="50" spans="2:11" x14ac:dyDescent="0.3">
      <c r="B50" s="14" t="s">
        <v>61</v>
      </c>
      <c r="C50" s="35">
        <v>22128.944912649167</v>
      </c>
      <c r="D50" s="36">
        <v>0</v>
      </c>
      <c r="E50" s="36">
        <v>0</v>
      </c>
      <c r="F50" s="36">
        <v>0</v>
      </c>
      <c r="G50" s="36">
        <v>27</v>
      </c>
      <c r="H50" s="36">
        <v>6.6495072199999985</v>
      </c>
      <c r="I50" s="36">
        <v>0.40558013083276556</v>
      </c>
      <c r="J50" s="36">
        <v>-22163</v>
      </c>
      <c r="K50" s="36">
        <v>0</v>
      </c>
    </row>
    <row r="51" spans="2:11" x14ac:dyDescent="0.3">
      <c r="B51" s="14" t="s">
        <v>62</v>
      </c>
      <c r="C51" s="35">
        <v>-238</v>
      </c>
      <c r="D51" s="36">
        <v>0</v>
      </c>
      <c r="E51" s="36">
        <v>25961</v>
      </c>
      <c r="F51" s="36">
        <v>0</v>
      </c>
      <c r="G51" s="36">
        <v>38</v>
      </c>
      <c r="H51" s="36">
        <v>1.1906903600000001</v>
      </c>
      <c r="I51" s="36">
        <v>50.809309640000002</v>
      </c>
      <c r="J51" s="36">
        <v>-25813</v>
      </c>
      <c r="K51" s="36">
        <v>0</v>
      </c>
    </row>
    <row r="52" spans="2:11" x14ac:dyDescent="0.3">
      <c r="B52" s="14" t="s">
        <v>63</v>
      </c>
      <c r="C52" s="35">
        <v>6044.9757918854411</v>
      </c>
      <c r="D52" s="36">
        <v>0</v>
      </c>
      <c r="E52" s="36">
        <v>1845</v>
      </c>
      <c r="F52" s="36">
        <v>30</v>
      </c>
      <c r="G52" s="36">
        <v>0</v>
      </c>
      <c r="H52" s="36">
        <v>16.54735951</v>
      </c>
      <c r="I52" s="36">
        <v>48.47684860455886</v>
      </c>
      <c r="J52" s="36">
        <v>-7985</v>
      </c>
      <c r="K52" s="36">
        <v>0</v>
      </c>
    </row>
    <row r="53" spans="2:11" x14ac:dyDescent="0.3">
      <c r="B53" s="11" t="s">
        <v>64</v>
      </c>
      <c r="C53" s="35">
        <v>5081.4115017100003</v>
      </c>
      <c r="D53" s="36">
        <v>0</v>
      </c>
      <c r="E53" s="36">
        <v>353.89561593999997</v>
      </c>
      <c r="F53" s="36">
        <v>74.228739959999999</v>
      </c>
      <c r="G53" s="36">
        <v>48.781641199999996</v>
      </c>
      <c r="H53" s="36">
        <v>0</v>
      </c>
      <c r="I53" s="36">
        <v>778.49730510999996</v>
      </c>
      <c r="J53" s="36">
        <v>-6336.8148039199996</v>
      </c>
      <c r="K53" s="36">
        <v>0</v>
      </c>
    </row>
    <row r="54" spans="2:11" x14ac:dyDescent="0.3">
      <c r="B54" s="11" t="s">
        <v>65</v>
      </c>
      <c r="C54" s="35">
        <v>607.35275417043249</v>
      </c>
      <c r="D54" s="36">
        <v>6</v>
      </c>
      <c r="E54" s="36">
        <v>819.10438406000003</v>
      </c>
      <c r="F54" s="36">
        <v>499</v>
      </c>
      <c r="G54" s="36">
        <v>304.21835880000003</v>
      </c>
      <c r="H54" s="36">
        <v>857.74370819000001</v>
      </c>
      <c r="I54" s="36">
        <v>2215.2609533450409</v>
      </c>
      <c r="J54" s="36">
        <v>-3093.4192052204326</v>
      </c>
      <c r="K54" s="36">
        <v>2215.2609533450413</v>
      </c>
    </row>
    <row r="55" spans="2:11" x14ac:dyDescent="0.3">
      <c r="B55" s="14" t="s">
        <v>66</v>
      </c>
      <c r="C55" s="35">
        <v>3495.9132754176608</v>
      </c>
      <c r="D55" s="36">
        <v>77628</v>
      </c>
      <c r="E55" s="36">
        <v>351</v>
      </c>
      <c r="F55" s="36">
        <v>192.77126004000002</v>
      </c>
      <c r="G55" s="36">
        <v>608</v>
      </c>
      <c r="H55" s="36">
        <v>385.07114544000001</v>
      </c>
      <c r="I55" s="36">
        <v>0</v>
      </c>
      <c r="J55" s="36">
        <v>0</v>
      </c>
      <c r="K55" s="36">
        <v>82660.755680897666</v>
      </c>
    </row>
    <row r="56" spans="2:11" x14ac:dyDescent="0.3">
      <c r="B56" s="14" t="s">
        <v>67</v>
      </c>
      <c r="C56" s="35">
        <v>874.4786157517899</v>
      </c>
      <c r="D56" s="36">
        <v>290</v>
      </c>
      <c r="E56" s="36">
        <v>2002</v>
      </c>
      <c r="F56" s="36">
        <v>0</v>
      </c>
      <c r="G56" s="36">
        <v>195</v>
      </c>
      <c r="H56" s="36">
        <v>971.11250871999994</v>
      </c>
      <c r="I56" s="36">
        <v>0</v>
      </c>
      <c r="J56" s="36">
        <v>0</v>
      </c>
      <c r="K56" s="36">
        <v>4332.59112447179</v>
      </c>
    </row>
    <row r="57" spans="2:11" x14ac:dyDescent="0.3">
      <c r="B57" s="14" t="s">
        <v>68</v>
      </c>
      <c r="C57" s="35">
        <v>8362.3183064439145</v>
      </c>
      <c r="D57" s="36">
        <v>0</v>
      </c>
      <c r="E57" s="36">
        <v>0</v>
      </c>
      <c r="F57" s="36">
        <v>0</v>
      </c>
      <c r="G57" s="36">
        <v>0</v>
      </c>
      <c r="H57" s="36">
        <v>170</v>
      </c>
      <c r="I57" s="36">
        <v>0</v>
      </c>
      <c r="J57" s="36">
        <v>0</v>
      </c>
      <c r="K57" s="36">
        <v>8532.3183064439145</v>
      </c>
    </row>
    <row r="58" spans="2:11" x14ac:dyDescent="0.3">
      <c r="B58" s="14" t="s">
        <v>69</v>
      </c>
      <c r="C58" s="35">
        <v>21746</v>
      </c>
      <c r="D58" s="36">
        <v>6</v>
      </c>
      <c r="E58" s="36">
        <v>155</v>
      </c>
      <c r="F58" s="36">
        <v>66</v>
      </c>
      <c r="G58" s="36">
        <v>218</v>
      </c>
      <c r="H58" s="36">
        <v>2.8807890600000001</v>
      </c>
      <c r="I58" s="36">
        <v>0</v>
      </c>
      <c r="J58" s="36">
        <v>-213</v>
      </c>
      <c r="K58" s="36">
        <v>21980.88078906</v>
      </c>
    </row>
    <row r="59" spans="2:11" x14ac:dyDescent="0.3">
      <c r="B59" s="14" t="s">
        <v>57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</row>
    <row r="60" spans="2:11" ht="15" thickBot="1" x14ac:dyDescent="0.35">
      <c r="B60" s="17" t="s">
        <v>70</v>
      </c>
      <c r="C60" s="45">
        <v>1340.6288873556032</v>
      </c>
      <c r="D60" s="46">
        <v>328</v>
      </c>
      <c r="E60" s="46">
        <v>401</v>
      </c>
      <c r="F60" s="46">
        <v>1034</v>
      </c>
      <c r="G60" s="46">
        <v>956</v>
      </c>
      <c r="H60" s="46">
        <v>1506.0650445900001</v>
      </c>
      <c r="I60" s="46">
        <v>0</v>
      </c>
      <c r="J60" s="46">
        <v>-44</v>
      </c>
      <c r="K60" s="46">
        <v>5521.6939319456033</v>
      </c>
    </row>
    <row r="61" spans="2:11" ht="15" thickBot="1" x14ac:dyDescent="0.35">
      <c r="B61" s="7" t="s">
        <v>14</v>
      </c>
      <c r="C61" s="41">
        <v>3785.9885626788705</v>
      </c>
      <c r="D61" s="42">
        <v>77</v>
      </c>
      <c r="E61" s="42">
        <v>2496</v>
      </c>
      <c r="F61" s="42">
        <v>385</v>
      </c>
      <c r="G61" s="42">
        <v>2373</v>
      </c>
      <c r="H61" s="42">
        <v>767.83920826999997</v>
      </c>
      <c r="I61" s="42">
        <v>539.13270174000002</v>
      </c>
      <c r="J61" s="42">
        <v>-3131.79004128</v>
      </c>
      <c r="K61" s="42">
        <v>7292.1704314088702</v>
      </c>
    </row>
    <row r="62" spans="2:11" ht="15" thickBot="1" x14ac:dyDescent="0.35">
      <c r="B62" s="4" t="s">
        <v>71</v>
      </c>
      <c r="C62" s="2">
        <v>375.48253041568768</v>
      </c>
      <c r="D62" s="3">
        <v>77</v>
      </c>
      <c r="E62" s="3">
        <v>271</v>
      </c>
      <c r="F62" s="3">
        <v>384</v>
      </c>
      <c r="G62" s="3">
        <v>2234</v>
      </c>
      <c r="H62" s="3">
        <v>702.07355909</v>
      </c>
      <c r="I62" s="3">
        <v>0</v>
      </c>
      <c r="J62" s="3">
        <v>0</v>
      </c>
      <c r="K62" s="3">
        <v>4043.5560895056874</v>
      </c>
    </row>
    <row r="63" spans="2:11" ht="15" thickBot="1" x14ac:dyDescent="0.35">
      <c r="B63" s="9" t="s">
        <v>54</v>
      </c>
      <c r="C63" s="37">
        <v>3410.506032263183</v>
      </c>
      <c r="D63" s="38">
        <v>0</v>
      </c>
      <c r="E63" s="38">
        <v>2192</v>
      </c>
      <c r="F63" s="38">
        <v>1</v>
      </c>
      <c r="G63" s="38">
        <v>138</v>
      </c>
      <c r="H63" s="38">
        <v>57.884491779999998</v>
      </c>
      <c r="I63" s="38">
        <v>539.13270174000002</v>
      </c>
      <c r="J63" s="38">
        <v>-3131.79004128</v>
      </c>
      <c r="K63" s="38">
        <v>3206.7331845031831</v>
      </c>
    </row>
    <row r="64" spans="2:11" x14ac:dyDescent="0.3">
      <c r="B64" s="10" t="s">
        <v>59</v>
      </c>
      <c r="C64" s="3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2.0178641099999997</v>
      </c>
      <c r="I64" s="36">
        <v>6.9821358900000003</v>
      </c>
      <c r="J64" s="36">
        <v>-9</v>
      </c>
      <c r="K64" s="36">
        <v>0</v>
      </c>
    </row>
    <row r="65" spans="2:11" x14ac:dyDescent="0.3">
      <c r="B65" s="10" t="s">
        <v>61</v>
      </c>
      <c r="C65" s="35">
        <v>561.08626901735943</v>
      </c>
      <c r="D65" s="36">
        <v>0</v>
      </c>
      <c r="E65" s="36">
        <v>0</v>
      </c>
      <c r="F65" s="36">
        <v>0</v>
      </c>
      <c r="G65" s="36">
        <v>6</v>
      </c>
      <c r="H65" s="36">
        <v>2.34702564</v>
      </c>
      <c r="I65" s="36">
        <v>8.5667053426405726</v>
      </c>
      <c r="J65" s="36">
        <v>-578</v>
      </c>
      <c r="K65" s="36">
        <v>0</v>
      </c>
    </row>
    <row r="66" spans="2:11" x14ac:dyDescent="0.3">
      <c r="B66" s="10" t="s">
        <v>62</v>
      </c>
      <c r="C66" s="35">
        <v>0</v>
      </c>
      <c r="D66" s="36">
        <v>0</v>
      </c>
      <c r="E66" s="36">
        <v>234</v>
      </c>
      <c r="F66" s="36">
        <v>0</v>
      </c>
      <c r="G66" s="36">
        <v>0</v>
      </c>
      <c r="H66" s="36">
        <v>0</v>
      </c>
      <c r="I66" s="36">
        <v>10</v>
      </c>
      <c r="J66" s="36">
        <v>-244</v>
      </c>
      <c r="K66" s="36">
        <v>0</v>
      </c>
    </row>
    <row r="67" spans="2:11" x14ac:dyDescent="0.3">
      <c r="B67" s="10" t="s">
        <v>103</v>
      </c>
      <c r="C67" s="35">
        <v>671.25278281622911</v>
      </c>
      <c r="D67" s="36">
        <v>0</v>
      </c>
      <c r="E67" s="36">
        <v>590</v>
      </c>
      <c r="F67" s="36">
        <v>0</v>
      </c>
      <c r="G67" s="36">
        <v>0</v>
      </c>
      <c r="H67" s="36">
        <v>20.118106640000001</v>
      </c>
      <c r="I67" s="36">
        <v>42.629110543770885</v>
      </c>
      <c r="J67" s="36">
        <v>-1324</v>
      </c>
      <c r="K67" s="36">
        <v>0</v>
      </c>
    </row>
    <row r="68" spans="2:11" x14ac:dyDescent="0.3">
      <c r="B68" s="11" t="s">
        <v>64</v>
      </c>
      <c r="C68" s="35">
        <v>269.73117145000003</v>
      </c>
      <c r="D68" s="36">
        <v>0</v>
      </c>
      <c r="E68" s="36">
        <v>135.39194415</v>
      </c>
      <c r="F68" s="36">
        <v>1</v>
      </c>
      <c r="G68" s="36">
        <v>12.12267823</v>
      </c>
      <c r="H68" s="36">
        <v>0</v>
      </c>
      <c r="I68" s="36">
        <v>19.12245055</v>
      </c>
      <c r="J68" s="36">
        <v>-437.36824438000002</v>
      </c>
      <c r="K68" s="36">
        <v>0</v>
      </c>
    </row>
    <row r="69" spans="2:11" x14ac:dyDescent="0.3">
      <c r="B69" s="11" t="s">
        <v>65</v>
      </c>
      <c r="C69" s="35">
        <v>0.26882854999996653</v>
      </c>
      <c r="D69" s="36">
        <v>0</v>
      </c>
      <c r="E69" s="36">
        <v>513.60805585000003</v>
      </c>
      <c r="F69" s="36">
        <v>0</v>
      </c>
      <c r="G69" s="36">
        <v>7.87732177</v>
      </c>
      <c r="H69" s="36">
        <v>17.667590730000001</v>
      </c>
      <c r="I69" s="36">
        <v>451.83229941358854</v>
      </c>
      <c r="J69" s="36">
        <v>-539.4217969</v>
      </c>
      <c r="K69" s="36">
        <v>451.83229941358854</v>
      </c>
    </row>
    <row r="70" spans="2:11" x14ac:dyDescent="0.3">
      <c r="B70" s="10" t="s">
        <v>66</v>
      </c>
      <c r="C70" s="35">
        <v>179</v>
      </c>
      <c r="D70" s="36">
        <v>0</v>
      </c>
      <c r="E70" s="36">
        <v>106</v>
      </c>
      <c r="F70" s="36">
        <v>0</v>
      </c>
      <c r="G70" s="36">
        <v>68</v>
      </c>
      <c r="H70" s="36">
        <v>1.2747405600000001</v>
      </c>
      <c r="I70" s="36">
        <v>0</v>
      </c>
      <c r="J70" s="36">
        <v>0</v>
      </c>
      <c r="K70" s="36">
        <v>354.27474056</v>
      </c>
    </row>
    <row r="71" spans="2:11" x14ac:dyDescent="0.3">
      <c r="B71" s="10" t="s">
        <v>67</v>
      </c>
      <c r="C71" s="35">
        <v>1623.1669804295943</v>
      </c>
      <c r="D71" s="36">
        <v>0</v>
      </c>
      <c r="E71" s="36">
        <v>613</v>
      </c>
      <c r="F71" s="36">
        <v>0</v>
      </c>
      <c r="G71" s="36">
        <v>38</v>
      </c>
      <c r="H71" s="36">
        <v>12.4548141</v>
      </c>
      <c r="I71" s="36">
        <v>0</v>
      </c>
      <c r="J71" s="36">
        <v>0</v>
      </c>
      <c r="K71" s="36">
        <v>2286.6217945295944</v>
      </c>
    </row>
    <row r="72" spans="2:11" x14ac:dyDescent="0.3">
      <c r="B72" s="10" t="s">
        <v>68</v>
      </c>
      <c r="C72" s="35">
        <v>106</v>
      </c>
      <c r="D72" s="36">
        <v>0</v>
      </c>
      <c r="E72" s="36">
        <v>0</v>
      </c>
      <c r="F72" s="36">
        <v>0</v>
      </c>
      <c r="G72" s="36">
        <v>6</v>
      </c>
      <c r="H72" s="36">
        <v>2.0043500000000001</v>
      </c>
      <c r="I72" s="36">
        <v>0</v>
      </c>
      <c r="J72" s="36">
        <v>0</v>
      </c>
      <c r="K72" s="36">
        <v>114.00435</v>
      </c>
    </row>
    <row r="73" spans="2:11" ht="15" thickBot="1" x14ac:dyDescent="0.35">
      <c r="B73" s="4" t="s">
        <v>16</v>
      </c>
      <c r="C73" s="2">
        <v>0</v>
      </c>
      <c r="D73" s="3">
        <v>0</v>
      </c>
      <c r="E73" s="3">
        <v>33</v>
      </c>
      <c r="F73" s="3">
        <v>0</v>
      </c>
      <c r="G73" s="3">
        <v>1</v>
      </c>
      <c r="H73" s="3">
        <v>7.8811574000000002</v>
      </c>
      <c r="I73" s="3">
        <v>0</v>
      </c>
      <c r="J73" s="3">
        <v>0</v>
      </c>
      <c r="K73" s="3">
        <v>41.881157399999999</v>
      </c>
    </row>
    <row r="74" spans="2:11" ht="15" thickBot="1" x14ac:dyDescent="0.35">
      <c r="B74" s="12" t="s">
        <v>20</v>
      </c>
      <c r="C74" s="30">
        <v>1425</v>
      </c>
      <c r="D74" s="22">
        <v>4104.0235410899986</v>
      </c>
      <c r="E74" s="22">
        <v>450</v>
      </c>
      <c r="F74" s="22">
        <v>6</v>
      </c>
      <c r="G74" s="22">
        <v>187</v>
      </c>
      <c r="H74" s="22">
        <v>2446.9491417695995</v>
      </c>
      <c r="I74" s="22">
        <v>16.325695159999999</v>
      </c>
      <c r="J74" s="22">
        <v>-726.36229516000003</v>
      </c>
      <c r="K74" s="22">
        <v>7908.9360828595982</v>
      </c>
    </row>
    <row r="75" spans="2:11" ht="15" thickBot="1" x14ac:dyDescent="0.35">
      <c r="B75" s="13" t="s">
        <v>88</v>
      </c>
      <c r="C75" s="39">
        <v>123860.02411292595</v>
      </c>
      <c r="D75" s="40">
        <v>84369.623541089997</v>
      </c>
      <c r="E75" s="40">
        <v>36594</v>
      </c>
      <c r="F75" s="40">
        <v>28342.215986394556</v>
      </c>
      <c r="G75" s="40">
        <v>15848</v>
      </c>
      <c r="H75" s="40">
        <v>13055.648341169897</v>
      </c>
      <c r="I75" s="40">
        <v>3648.8776021204326</v>
      </c>
      <c r="J75" s="40">
        <v>-95992.386345580424</v>
      </c>
      <c r="K75" s="40">
        <v>209726.00323812041</v>
      </c>
    </row>
  </sheetData>
  <mergeCells count="1">
    <mergeCell ref="B39:K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4</vt:i4>
      </vt:variant>
    </vt:vector>
  </HeadingPairs>
  <TitlesOfParts>
    <vt:vector size="15" baseType="lpstr">
      <vt:lpstr>TABELLA 1.1-1</vt:lpstr>
      <vt:lpstr>TABELLA 1.1-2</vt:lpstr>
      <vt:lpstr>TABELLA 1.1-3</vt:lpstr>
      <vt:lpstr>TABELLA 1.2-1 </vt:lpstr>
      <vt:lpstr>TABELLA 1.2-2</vt:lpstr>
      <vt:lpstr>TABELLA 2.1-1</vt:lpstr>
      <vt:lpstr>TABELLA 2.2-1</vt:lpstr>
      <vt:lpstr>TABELLA 2.3-1</vt:lpstr>
      <vt:lpstr>TABELLA Al 1-1</vt:lpstr>
      <vt:lpstr>TABELLA Al 1-2</vt:lpstr>
      <vt:lpstr>TABELLA Al 1-3</vt:lpstr>
      <vt:lpstr>'TABELLA 1.2-1 '!_Toc14075569</vt:lpstr>
      <vt:lpstr>'TABELLA 1.2-2'!_Toc14075570</vt:lpstr>
      <vt:lpstr>'TABELLA Al 1-2'!_Toc516071786</vt:lpstr>
      <vt:lpstr>'TABELLA Al 1-3'!_Toc516071787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daniel.forlini</dc:creator>
  <cp:lastModifiedBy>Giuseppe Giulietti</cp:lastModifiedBy>
  <cp:lastPrinted>2016-11-09T12:58:25Z</cp:lastPrinted>
  <dcterms:created xsi:type="dcterms:W3CDTF">2014-12-02T16:28:15Z</dcterms:created>
  <dcterms:modified xsi:type="dcterms:W3CDTF">2021-06-28T12:43:24Z</dcterms:modified>
</cp:coreProperties>
</file>