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TrimestraliDiCassa\2021\30-06-2021\TABELLE PER LA PUBBLICAZIONE\Nuova cartella\"/>
    </mc:Choice>
  </mc:AlternateContent>
  <bookViews>
    <workbookView xWindow="-105" yWindow="-105" windowWidth="19425" windowHeight="10425" tabRatio="956" firstSheet="3" activeTab="3"/>
  </bookViews>
  <sheets>
    <sheet name="TABELLA 1.1-1" sheetId="6" r:id="rId1"/>
    <sheet name="TABELLA 1.1-2" sheetId="4" r:id="rId2"/>
    <sheet name="TABELLA 1.1-3 " sheetId="15" r:id="rId3"/>
    <sheet name="TABELLA 1.2-1 " sheetId="11" r:id="rId4"/>
    <sheet name="TABELLA 1.2-2" sheetId="12" r:id="rId5"/>
    <sheet name="TABELLA 1.3-1 " sheetId="13" r:id="rId6"/>
    <sheet name="TABELLA 1.3-2 " sheetId="16" r:id="rId7"/>
    <sheet name="TABELLA 2.1-1" sheetId="1" r:id="rId8"/>
    <sheet name="TABELLA 2.2-1" sheetId="2" r:id="rId9"/>
    <sheet name="TABELLA 2.3-1" sheetId="3" r:id="rId10"/>
    <sheet name="TABELLA Al 1" sheetId="7" r:id="rId11"/>
    <sheet name="TABELLA Al 2" sheetId="8" r:id="rId12"/>
    <sheet name="TABELLA Al 3" sheetId="9" r:id="rId13"/>
  </sheets>
  <definedNames>
    <definedName name="_Toc14075569" localSheetId="3">'TABELLA 1.2-1 '!$B$1</definedName>
    <definedName name="_Toc14075570" localSheetId="4">'TABELLA 1.2-2'!$B$1</definedName>
    <definedName name="_Toc23924228" localSheetId="5">'TABELLA 1.3-1 '!$B$1</definedName>
    <definedName name="_Toc516071786" localSheetId="11">'TABELLA Al 2'!$B$2</definedName>
    <definedName name="_Toc516071787" localSheetId="12">'TABELLA Al 3'!$B$2</definedName>
    <definedName name="_xlnm.Print_Area" localSheetId="0">'TABELLA 1.1-1'!#REF!</definedName>
    <definedName name="_xlnm.Print_Area" localSheetId="1">'TABELLA 1.1-2'!#REF!</definedName>
    <definedName name="_xlnm.Print_Area" localSheetId="2">'TABELLA 1.1-3 '!#REF!</definedName>
    <definedName name="_xlnm.Print_Area" localSheetId="7">'TABELLA 2.1-1'!#REF!</definedName>
    <definedName name="_xlnm.Print_Area" localSheetId="8">'TABELLA 2.2-1'!#REF!</definedName>
    <definedName name="_xlnm.Print_Area" localSheetId="9">'TABELLA 2.3-1'!#REF!</definedName>
    <definedName name="EV__LASTREFTIME__" localSheetId="2" hidden="1">40987.6887152778</definedName>
    <definedName name="EV__LASTREFTIME__" hidden="1">40987.6890972222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6" l="1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H26" i="15"/>
  <c r="E26" i="15"/>
  <c r="H25" i="15"/>
  <c r="E25" i="15"/>
  <c r="H24" i="15"/>
  <c r="E24" i="15"/>
  <c r="H23" i="15"/>
  <c r="E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H7" i="15"/>
  <c r="E7" i="15"/>
  <c r="H6" i="15"/>
  <c r="E6" i="15"/>
  <c r="H5" i="15"/>
  <c r="E5" i="15"/>
  <c r="E41" i="13" l="1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</calcChain>
</file>

<file path=xl/sharedStrings.xml><?xml version="1.0" encoding="utf-8"?>
<sst xmlns="http://schemas.openxmlformats.org/spreadsheetml/2006/main" count="676" uniqueCount="134">
  <si>
    <t>Incassi correnti</t>
  </si>
  <si>
    <t>Tributari</t>
  </si>
  <si>
    <t>Contributi sociali</t>
  </si>
  <si>
    <t>Trasferimenti da altri soggetti</t>
  </si>
  <si>
    <t>Altri incassi correnti</t>
  </si>
  <si>
    <t>Incassi in conto capitale</t>
  </si>
  <si>
    <t>Altri incassi in conto capitale</t>
  </si>
  <si>
    <t>Incassi partite finanziarie</t>
  </si>
  <si>
    <t>Incassi finali</t>
  </si>
  <si>
    <t>Pagamenti correnti</t>
  </si>
  <si>
    <t>Personale in servizio</t>
  </si>
  <si>
    <t>Acquisto di beni e servizi</t>
  </si>
  <si>
    <t>Interessi passivi</t>
  </si>
  <si>
    <t>Altri pagamenti correnti</t>
  </si>
  <si>
    <t>Pagamenti in conto capitale</t>
  </si>
  <si>
    <t>Investimenti fissi lordi</t>
  </si>
  <si>
    <t>Altri pagamenti in conto capitale</t>
  </si>
  <si>
    <t>Pagamenti finali</t>
  </si>
  <si>
    <t>Saldo di parte corrente</t>
  </si>
  <si>
    <t>Saldo primario</t>
  </si>
  <si>
    <t>Pagamenti partite finanziarie</t>
  </si>
  <si>
    <t>Trasferimenti ad altri soggetti</t>
  </si>
  <si>
    <t>Variazioni assolute</t>
  </si>
  <si>
    <t>Variazioni percentuali</t>
  </si>
  <si>
    <t xml:space="preserve"> da Famiglie</t>
  </si>
  <si>
    <t xml:space="preserve"> da Imprese</t>
  </si>
  <si>
    <t xml:space="preserve"> da Estero</t>
  </si>
  <si>
    <t xml:space="preserve">Incassi partite finanziarie </t>
  </si>
  <si>
    <t xml:space="preserve"> a Famiglie</t>
  </si>
  <si>
    <t xml:space="preserve"> a Imprese</t>
  </si>
  <si>
    <t xml:space="preserve"> a Estero</t>
  </si>
  <si>
    <t>Settore Statale</t>
  </si>
  <si>
    <t>Enti di Previdenza</t>
  </si>
  <si>
    <t>Regioni</t>
  </si>
  <si>
    <t>Sanità</t>
  </si>
  <si>
    <t>Altri Enti Pubblici Consolidati</t>
  </si>
  <si>
    <t>Enti Pubblici non Consolidati</t>
  </si>
  <si>
    <t>Partite duplicative</t>
  </si>
  <si>
    <t>Settore Pubblico</t>
  </si>
  <si>
    <t>Imposte dirette</t>
  </si>
  <si>
    <t>Imposte indirette</t>
  </si>
  <si>
    <t>Risorse Proprie UE</t>
  </si>
  <si>
    <t>Vendita di beni e servizi</t>
  </si>
  <si>
    <t>Redditi da capitale</t>
  </si>
  <si>
    <t>Trasferimenti correnti totali</t>
  </si>
  <si>
    <t>da Settore Statale (1)</t>
  </si>
  <si>
    <t>da Enti di Previdenza</t>
  </si>
  <si>
    <t>da Regioni</t>
  </si>
  <si>
    <t>da Sanità</t>
  </si>
  <si>
    <t>da Altri Enti Pub. Consolidati</t>
  </si>
  <si>
    <t>da Enti Pub. non Consolidati</t>
  </si>
  <si>
    <t>da Famiglie</t>
  </si>
  <si>
    <t>da Imprese</t>
  </si>
  <si>
    <t>da Estero</t>
  </si>
  <si>
    <t>Trasferimenti in conto capitale totali</t>
  </si>
  <si>
    <t>da Settore Statale</t>
  </si>
  <si>
    <t>da Famiglie, Imprese, Estero</t>
  </si>
  <si>
    <t>Ammortamenti</t>
  </si>
  <si>
    <t>Personale</t>
  </si>
  <si>
    <t>a Settore Statale</t>
  </si>
  <si>
    <t>a Enti di Previdenza</t>
  </si>
  <si>
    <t>a Regioni</t>
  </si>
  <si>
    <t>a Sanità</t>
  </si>
  <si>
    <t>a Comuni e Province</t>
  </si>
  <si>
    <t>ad Altri Enti Pub. Consolidati</t>
  </si>
  <si>
    <t>ad Enti Pub. non Consolidati</t>
  </si>
  <si>
    <t>a Famiglie</t>
  </si>
  <si>
    <t>a Imprese</t>
  </si>
  <si>
    <t>a Estero</t>
  </si>
  <si>
    <t>Interessi</t>
  </si>
  <si>
    <t>Altre pagamenti correnti</t>
  </si>
  <si>
    <t>Costituzione capitali fissi</t>
  </si>
  <si>
    <t xml:space="preserve">ad Altri Enti Pub. Consolidati </t>
  </si>
  <si>
    <t xml:space="preserve">a Famiglie </t>
  </si>
  <si>
    <t xml:space="preserve">a Imprese </t>
  </si>
  <si>
    <t>Variazioni in</t>
  </si>
  <si>
    <t>% di PIL</t>
  </si>
  <si>
    <t>Consuntivo</t>
  </si>
  <si>
    <t>Realizzazione (%)</t>
  </si>
  <si>
    <t>Trasferimenti ad Altri soggetti</t>
  </si>
  <si>
    <t>PIL (1)</t>
  </si>
  <si>
    <t>Saldo</t>
  </si>
  <si>
    <t>Risultati in % di PIL</t>
  </si>
  <si>
    <t>Trasferimenti da Amministrazioni pubbliche</t>
  </si>
  <si>
    <t>Trasferimenti a Amministrazioni pubbliche</t>
  </si>
  <si>
    <t>Trasferimenti ad Amministrazioni pubbliche</t>
  </si>
  <si>
    <t>Incassi totali</t>
  </si>
  <si>
    <t>Pagamenti totali</t>
  </si>
  <si>
    <t>1° trimestre</t>
  </si>
  <si>
    <t>2° trimestre</t>
  </si>
  <si>
    <t>3° trimestre</t>
  </si>
  <si>
    <t>4° trimestre</t>
  </si>
  <si>
    <t>Previsione (1)</t>
  </si>
  <si>
    <t>Enti locali</t>
  </si>
  <si>
    <t>da Enti locali</t>
  </si>
  <si>
    <t>a Enti locali</t>
  </si>
  <si>
    <t>2020-2019</t>
  </si>
  <si>
    <t>2020/2019</t>
  </si>
  <si>
    <t>-</t>
  </si>
  <si>
    <t>Tabella 1.1-1  – Settore pubblico: conto consolidato di cassa al 30 giugno - risultati in milioni di euro.</t>
  </si>
  <si>
    <t>Gennaio - Giugno</t>
  </si>
  <si>
    <t>Aggiornamento</t>
  </si>
  <si>
    <t>Differenza</t>
  </si>
  <si>
    <t>(1)</t>
  </si>
  <si>
    <t>(2)</t>
  </si>
  <si>
    <t>(2)-(1)</t>
  </si>
  <si>
    <t>Tabella 1.1-2  – Settore pubblico: conto consolidato di cassa al 30 giugno - risultati in percentuale del PIL.</t>
  </si>
  <si>
    <t>Tabella 1.1-3  – Settore pubblico: conto consolidato di cassa al 30 giugno - percentuale di realizzazione rispetto al dato annuale.</t>
  </si>
  <si>
    <t>Gennaio-Giugno</t>
  </si>
  <si>
    <t>Tabella 2.1-1 – Amministrazioni centrali: conto consolidato di cassa al 30 giugno – risultati in milioni di euro.</t>
  </si>
  <si>
    <t>Tabella 2.2-1  – Amministrazioni locali: conto consolidato di cassa al 30 giugno – risultati in milioni di euro.</t>
  </si>
  <si>
    <t xml:space="preserve">Tabella 2.3-1  – Enti Previdenziali: conto consolidato di cassa al 30 giugno – risultati in milioni di euro.
</t>
  </si>
  <si>
    <t>2021-2020</t>
  </si>
  <si>
    <t>2021/2020</t>
  </si>
  <si>
    <t>Tabella 1.2-1  – Settore pubblico: serie dei saldi di cassa trimestrali 2017-2021 - dati dei singoli trimestri in milioni di euro.</t>
  </si>
  <si>
    <t>Tabella 1.2-2  – Settore pubblico: serie dei saldi di cassa trimestrali 2017-2021: dati cumulati in milioni di euro.</t>
  </si>
  <si>
    <t>Tabella 1.3-1  – Settore pubblico: aggiornamento del conto consolidato di cassa al 31 dicembre 2020 e differenze rispetto al DEF 2021 - risultati in milioni di euro.</t>
  </si>
  <si>
    <t>DEF 2021</t>
  </si>
  <si>
    <t>Tabella 1.3-2  – Settore pubblico: aggiornamento della previsione del conto consolidato di cassa al 31 dicembre 2021 e differenze rispetto al DEF 2021 - valori in milioni di euro.</t>
  </si>
  <si>
    <t>Tabella Al 1  – Settore pubblico: quadro di costruzione gennaio – giugno 2019 (1/2).</t>
  </si>
  <si>
    <t>Tabella Al 1 – (segue) Settore pubblico: quadro di costruzione gennaio – giugno 2019 (2/2).</t>
  </si>
  <si>
    <t>Tabella Al 2  – Settore pubblico: quadro di costruzione gennaio –  giugno 2020 (1/2)</t>
  </si>
  <si>
    <t>Tabella Al 2 – (segue) Settore pubblico: quadro di costruzione gennaio – giugno 2020 (2/2)</t>
  </si>
  <si>
    <t>Tabella Al 3  – Settore pubblico: quadro di costruzione gennaio – giugno 2021 (1\2)</t>
  </si>
  <si>
    <t>Tabella Al 3 – (segue) Settore pubblico: quadro di costruzione gennaio – giugno 2021 (2/2)</t>
  </si>
  <si>
    <t>(1) Fonte ISTAT: Conti economici trimestrali - 31 agosto 2021</t>
  </si>
  <si>
    <t>(1) Previsione del Conto del Settore pubblico tendenziale 2021 sottostante la stima del saldo del Settore pubblico programmatico pubblicato nella Tavola III.4 della NADEF 2021.</t>
  </si>
  <si>
    <t>(*) Previsione del Conto del Settore pubblico tendenziale 2021 sottostante la stima del saldo del Settore pubblico programmatico pubblicato nella Tavola III.4 della NADEF 2021.</t>
  </si>
  <si>
    <t>Aggiornamento (*)</t>
  </si>
  <si>
    <t>Settore Statale (2)</t>
  </si>
  <si>
    <t>(1) Le Regioni ricevono trasferimenti correnti dal settore statale pari a 48.668 milioni, di cui 38.913 milioni relativi a compartecipazioni e devoluzioni dei tributi erariali.
(2) Consolidato con i flussi finanziari della Presidenza del Consiglio dei Ministri, della Corte dei conti, del Consiglio di Stato, dei Tribunali amministrativi regionali (TAR) e delle Agenzie fiscali.</t>
  </si>
  <si>
    <t>Settore  Statale (2)</t>
  </si>
  <si>
    <t>(1) Le Regioni ricevono trasferimenti correnti dal settore statale pari a 55.143 milioni, di cui 40.936 milioni relativi a compartecipazioni e devoluzioni dei tributi erariali.
(2) Consolidato con i flussi finanziari della Presidenza del Consiglio dei Ministri, della Corte dei conti, del Consiglio di Stato, dei Tribunali amministrativi regionali (TAR) e delle Agenzie fiscali.</t>
  </si>
  <si>
    <t>(1) Le Regioni ricevono trasferimenti correnti dal settore statale pari a 51.795 milioni, di cui 39.110 milioni relativi a compartecipazioni e devoluzioni dei tributi erariali.
(2) Consolidato con i flussi finanziari della Presidenza del Consiglio dei Ministri, della Corte dei conti, del Consiglio di Stato, dei Tribunali amministrativi regionali (TAR) e delle Agenzie fiscali.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</si>
</sst>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b/>
      <sz val="8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8"/>
      <color rgb="FFFFFFFF"/>
      <name val="Arial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b/>
      <sz val="8"/>
      <color rgb="FFFFFFFF"/>
      <name val="Frutiger LT 45 Light"/>
      <family val="2"/>
    </font>
    <font>
      <i/>
      <sz val="9"/>
      <color theme="1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i/>
      <sz val="8"/>
      <color theme="1"/>
      <name val="Frutiger LT 45 Light"/>
      <family val="2"/>
    </font>
    <font>
      <sz val="10"/>
      <color theme="1"/>
      <name val="Times New Roman"/>
      <family val="1"/>
    </font>
    <font>
      <b/>
      <sz val="7"/>
      <color rgb="FFFFFFFF"/>
      <name val="Frutiger LT 45 Light"/>
      <family val="2"/>
    </font>
    <font>
      <i/>
      <sz val="8"/>
      <name val="Frutiger LT 45 Light"/>
      <family val="2"/>
    </font>
    <font>
      <b/>
      <sz val="10"/>
      <color theme="1"/>
      <name val="Frutiger LT 45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CAC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DC9C9"/>
        <bgColor indexed="64"/>
      </patternFill>
    </fill>
    <fill>
      <patternFill patternType="solid">
        <fgColor rgb="FFB8CCE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5" fillId="6" borderId="1" xfId="0" applyFont="1" applyFill="1" applyBorder="1" applyAlignment="1">
      <alignment horizontal="justify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8" borderId="1" xfId="0" applyFont="1" applyFill="1" applyBorder="1" applyAlignment="1">
      <alignment horizontal="left" vertical="center" indent="3"/>
    </xf>
    <xf numFmtId="0" fontId="8" fillId="6" borderId="4" xfId="0" applyFont="1" applyFill="1" applyBorder="1" applyAlignment="1">
      <alignment horizontal="justify" vertical="center"/>
    </xf>
    <xf numFmtId="3" fontId="11" fillId="2" borderId="6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justify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 wrapText="1"/>
    </xf>
    <xf numFmtId="3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1" fillId="0" borderId="0" xfId="0" applyFont="1" applyAlignment="1">
      <alignment horizontal="lef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3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0" fillId="0" borderId="0" xfId="0" applyBorder="1"/>
    <xf numFmtId="0" fontId="8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/>
    </xf>
    <xf numFmtId="0" fontId="6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3" fontId="11" fillId="9" borderId="6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indent="4"/>
    </xf>
    <xf numFmtId="164" fontId="7" fillId="3" borderId="6" xfId="0" applyNumberFormat="1" applyFont="1" applyFill="1" applyBorder="1" applyAlignment="1">
      <alignment horizontal="right" vertical="center" indent="4"/>
    </xf>
    <xf numFmtId="164" fontId="11" fillId="2" borderId="6" xfId="0" applyNumberFormat="1" applyFont="1" applyFill="1" applyBorder="1" applyAlignment="1">
      <alignment horizontal="right" vertical="center" indent="4"/>
    </xf>
    <xf numFmtId="164" fontId="11" fillId="4" borderId="6" xfId="0" applyNumberFormat="1" applyFont="1" applyFill="1" applyBorder="1" applyAlignment="1">
      <alignment horizontal="right" vertical="center" indent="4"/>
    </xf>
    <xf numFmtId="164" fontId="11" fillId="5" borderId="6" xfId="0" applyNumberFormat="1" applyFont="1" applyFill="1" applyBorder="1" applyAlignment="1">
      <alignment horizontal="right" vertical="center" indent="4"/>
    </xf>
    <xf numFmtId="164" fontId="11" fillId="9" borderId="6" xfId="0" applyNumberFormat="1" applyFont="1" applyFill="1" applyBorder="1" applyAlignment="1">
      <alignment horizontal="right" vertical="center" indent="4"/>
    </xf>
    <xf numFmtId="164" fontId="10" fillId="5" borderId="6" xfId="0" applyNumberFormat="1" applyFont="1" applyFill="1" applyBorder="1" applyAlignment="1">
      <alignment horizontal="right" vertical="center" indent="4"/>
    </xf>
    <xf numFmtId="3" fontId="11" fillId="3" borderId="6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11" fillId="5" borderId="6" xfId="0" applyNumberFormat="1" applyFont="1" applyFill="1" applyBorder="1" applyAlignment="1">
      <alignment horizontal="right" vertical="center"/>
    </xf>
    <xf numFmtId="164" fontId="11" fillId="9" borderId="6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0" fillId="0" borderId="0" xfId="0" applyNumberFormat="1" applyFont="1"/>
    <xf numFmtId="0" fontId="8" fillId="6" borderId="3" xfId="0" applyFont="1" applyFill="1" applyBorder="1" applyAlignment="1">
      <alignment horizontal="justify" vertical="center"/>
    </xf>
    <xf numFmtId="0" fontId="10" fillId="0" borderId="0" xfId="0" applyFont="1" applyBorder="1"/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3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9" borderId="1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11" fillId="4" borderId="6" xfId="0" applyNumberFormat="1" applyFont="1" applyFill="1" applyBorder="1" applyAlignment="1">
      <alignment horizontal="right" vertical="center" wrapText="1"/>
    </xf>
    <xf numFmtId="164" fontId="11" fillId="5" borderId="6" xfId="0" applyNumberFormat="1" applyFont="1" applyFill="1" applyBorder="1" applyAlignment="1">
      <alignment horizontal="right" vertical="center" wrapText="1"/>
    </xf>
    <xf numFmtId="164" fontId="11" fillId="9" borderId="6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/>
    <xf numFmtId="0" fontId="16" fillId="0" borderId="0" xfId="0" applyFont="1"/>
    <xf numFmtId="0" fontId="8" fillId="6" borderId="6" xfId="0" quotePrefix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left" vertical="center"/>
    </xf>
    <xf numFmtId="3" fontId="4" fillId="7" borderId="8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4" fillId="3" borderId="16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0" fontId="8" fillId="6" borderId="1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/>
    </xf>
    <xf numFmtId="3" fontId="10" fillId="0" borderId="0" xfId="0" applyNumberFormat="1" applyFont="1"/>
    <xf numFmtId="0" fontId="3" fillId="0" borderId="1" xfId="0" applyFont="1" applyFill="1" applyBorder="1" applyAlignment="1">
      <alignment horizontal="left" vertical="center" indent="3"/>
    </xf>
    <xf numFmtId="3" fontId="11" fillId="0" borderId="6" xfId="0" applyNumberFormat="1" applyFont="1" applyFill="1" applyBorder="1" applyAlignment="1">
      <alignment horizontal="right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10" fillId="0" borderId="0" xfId="0" applyNumberFormat="1" applyFont="1" applyBorder="1"/>
    <xf numFmtId="0" fontId="8" fillId="6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8" fillId="6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indent="3"/>
    </xf>
    <xf numFmtId="0" fontId="4" fillId="0" borderId="18" xfId="0" applyFont="1" applyFill="1" applyBorder="1" applyAlignment="1">
      <alignment horizontal="left" vertical="center" indent="3"/>
    </xf>
    <xf numFmtId="0" fontId="4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3"/>
    </xf>
    <xf numFmtId="0" fontId="6" fillId="0" borderId="0" xfId="0" applyFont="1" applyAlignment="1">
      <alignment horizontal="left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6" borderId="4" xfId="0" applyFont="1" applyFill="1" applyBorder="1" applyAlignment="1">
      <alignment horizontal="justify" vertical="center"/>
    </xf>
    <xf numFmtId="0" fontId="8" fillId="6" borderId="7" xfId="0" applyFont="1" applyFill="1" applyBorder="1" applyAlignment="1">
      <alignment horizontal="justify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5" fillId="6" borderId="4" xfId="0" applyFont="1" applyFill="1" applyBorder="1" applyAlignment="1">
      <alignment horizontal="justify" vertical="center"/>
    </xf>
    <xf numFmtId="0" fontId="5" fillId="6" borderId="7" xfId="0" applyFont="1" applyFill="1" applyBorder="1" applyAlignment="1">
      <alignment horizontal="justify" vertical="center"/>
    </xf>
    <xf numFmtId="0" fontId="5" fillId="6" borderId="1" xfId="0" applyFont="1" applyFill="1" applyBorder="1" applyAlignment="1">
      <alignment horizontal="justify" vertical="center"/>
    </xf>
    <xf numFmtId="0" fontId="8" fillId="6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left" vertical="center" wrapText="1"/>
    </xf>
  </cellXfs>
  <cellStyles count="4">
    <cellStyle name="Migliaia [0] 2" xfId="1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I43"/>
  <sheetViews>
    <sheetView showGridLines="0" topLeftCell="A31" workbookViewId="0">
      <selection activeCell="O32" sqref="O32"/>
    </sheetView>
  </sheetViews>
  <sheetFormatPr defaultColWidth="9.140625" defaultRowHeight="15" x14ac:dyDescent="0.25"/>
  <cols>
    <col min="1" max="1" width="9.140625" style="77" customWidth="1"/>
    <col min="2" max="2" width="28.85546875" style="78" bestFit="1" customWidth="1"/>
    <col min="3" max="5" width="9.140625" style="78"/>
    <col min="6" max="6" width="11.5703125" style="78" customWidth="1"/>
    <col min="7" max="7" width="12" style="78" customWidth="1"/>
    <col min="8" max="8" width="10.42578125" style="78" customWidth="1"/>
    <col min="9" max="9" width="11.140625" style="78" customWidth="1"/>
    <col min="10" max="16384" width="9.140625" style="78"/>
  </cols>
  <sheetData>
    <row r="2" spans="2:9" ht="30.75" customHeight="1" thickBot="1" x14ac:dyDescent="0.3">
      <c r="B2" s="146" t="s">
        <v>99</v>
      </c>
      <c r="C2" s="146"/>
      <c r="D2" s="146"/>
      <c r="E2" s="146"/>
      <c r="F2" s="146"/>
      <c r="G2" s="146"/>
      <c r="H2" s="146"/>
      <c r="I2" s="146"/>
    </row>
    <row r="3" spans="2:9" ht="15.75" customHeight="1" thickBot="1" x14ac:dyDescent="0.3">
      <c r="B3" s="79"/>
      <c r="C3" s="147" t="s">
        <v>100</v>
      </c>
      <c r="D3" s="148"/>
      <c r="E3" s="149"/>
      <c r="F3" s="147" t="s">
        <v>22</v>
      </c>
      <c r="G3" s="149"/>
      <c r="H3" s="150" t="s">
        <v>23</v>
      </c>
      <c r="I3" s="151"/>
    </row>
    <row r="4" spans="2:9" ht="15.75" thickBot="1" x14ac:dyDescent="0.3">
      <c r="B4" s="80"/>
      <c r="C4" s="128">
        <v>2019</v>
      </c>
      <c r="D4" s="128">
        <v>2020</v>
      </c>
      <c r="E4" s="75">
        <v>2021</v>
      </c>
      <c r="F4" s="128" t="s">
        <v>96</v>
      </c>
      <c r="G4" s="75" t="s">
        <v>112</v>
      </c>
      <c r="H4" s="129" t="s">
        <v>97</v>
      </c>
      <c r="I4" s="76" t="s">
        <v>113</v>
      </c>
    </row>
    <row r="5" spans="2:9" ht="15.75" thickBot="1" x14ac:dyDescent="0.3">
      <c r="B5" s="12" t="s">
        <v>0</v>
      </c>
      <c r="C5" s="84">
        <v>377582.00975639094</v>
      </c>
      <c r="D5" s="84">
        <v>346790.1657539251</v>
      </c>
      <c r="E5" s="84">
        <v>379614.33169726137</v>
      </c>
      <c r="F5" s="84">
        <v>-30791.844002465834</v>
      </c>
      <c r="G5" s="84">
        <v>32824.165943336266</v>
      </c>
      <c r="H5" s="91">
        <v>-8.1550082384306819</v>
      </c>
      <c r="I5" s="91">
        <v>9.4651374764264773</v>
      </c>
    </row>
    <row r="6" spans="2:9" ht="15.75" thickBot="1" x14ac:dyDescent="0.3">
      <c r="B6" s="22" t="s">
        <v>1</v>
      </c>
      <c r="C6" s="85">
        <v>218708.68687204001</v>
      </c>
      <c r="D6" s="85">
        <v>196257.19421355001</v>
      </c>
      <c r="E6" s="85">
        <v>221495.89666979978</v>
      </c>
      <c r="F6" s="85">
        <v>-22451.492658489995</v>
      </c>
      <c r="G6" s="85">
        <v>25238.702456249768</v>
      </c>
      <c r="H6" s="92">
        <v>-10.265478239383199</v>
      </c>
      <c r="I6" s="92">
        <v>12.860013900324702</v>
      </c>
    </row>
    <row r="7" spans="2:9" ht="15.75" thickBot="1" x14ac:dyDescent="0.3">
      <c r="B7" s="22" t="s">
        <v>2</v>
      </c>
      <c r="C7" s="85">
        <v>114775</v>
      </c>
      <c r="D7" s="85">
        <v>105295</v>
      </c>
      <c r="E7" s="85">
        <v>112463</v>
      </c>
      <c r="F7" s="85">
        <v>-9480</v>
      </c>
      <c r="G7" s="85">
        <v>7168</v>
      </c>
      <c r="H7" s="92">
        <v>-8.259638423001519</v>
      </c>
      <c r="I7" s="92">
        <v>6.807540718932529</v>
      </c>
    </row>
    <row r="8" spans="2:9" ht="15.75" thickBot="1" x14ac:dyDescent="0.3">
      <c r="B8" s="22" t="s">
        <v>3</v>
      </c>
      <c r="C8" s="85">
        <v>14257.61483034</v>
      </c>
      <c r="D8" s="85">
        <v>16402.729056939897</v>
      </c>
      <c r="E8" s="85">
        <v>16262.0739046249</v>
      </c>
      <c r="F8" s="85">
        <v>2145.1142265998969</v>
      </c>
      <c r="G8" s="85">
        <v>-140.65515231499739</v>
      </c>
      <c r="H8" s="92">
        <v>15.045393301235237</v>
      </c>
      <c r="I8" s="92">
        <v>-0.85751067292967775</v>
      </c>
    </row>
    <row r="9" spans="2:9" ht="15.75" thickBot="1" x14ac:dyDescent="0.3">
      <c r="B9" s="22" t="s">
        <v>24</v>
      </c>
      <c r="C9" s="85">
        <v>2871.6905828200001</v>
      </c>
      <c r="D9" s="85">
        <v>3571.0464896799999</v>
      </c>
      <c r="E9" s="85">
        <v>3043.46589735</v>
      </c>
      <c r="F9" s="85">
        <v>699.35590685999978</v>
      </c>
      <c r="G9" s="85">
        <v>-527.58059232999994</v>
      </c>
      <c r="H9" s="92">
        <v>24.35345615032216</v>
      </c>
      <c r="I9" s="92">
        <v>-14.773837133026973</v>
      </c>
    </row>
    <row r="10" spans="2:9" ht="15.75" thickBot="1" x14ac:dyDescent="0.3">
      <c r="B10" s="22" t="s">
        <v>25</v>
      </c>
      <c r="C10" s="85">
        <v>5168.2237600500002</v>
      </c>
      <c r="D10" s="85">
        <v>6242.448842159899</v>
      </c>
      <c r="E10" s="85">
        <v>5860.9546445749002</v>
      </c>
      <c r="F10" s="85">
        <v>1074.2250821098987</v>
      </c>
      <c r="G10" s="85">
        <v>-381.4941975849988</v>
      </c>
      <c r="H10" s="92">
        <v>20.785189109140006</v>
      </c>
      <c r="I10" s="92">
        <v>-6.1112907327086816</v>
      </c>
    </row>
    <row r="11" spans="2:9" ht="15.75" thickBot="1" x14ac:dyDescent="0.3">
      <c r="B11" s="22" t="s">
        <v>26</v>
      </c>
      <c r="C11" s="85">
        <v>6217.7004874699996</v>
      </c>
      <c r="D11" s="85">
        <v>6589.2337250999999</v>
      </c>
      <c r="E11" s="85">
        <v>7357.6533626999999</v>
      </c>
      <c r="F11" s="85">
        <v>371.53323763000026</v>
      </c>
      <c r="G11" s="85">
        <v>768.41963759999999</v>
      </c>
      <c r="H11" s="92">
        <v>5.9754122666204239</v>
      </c>
      <c r="I11" s="92">
        <v>11.661745047423366</v>
      </c>
    </row>
    <row r="12" spans="2:9" ht="15.75" thickBot="1" x14ac:dyDescent="0.3">
      <c r="B12" s="22" t="s">
        <v>4</v>
      </c>
      <c r="C12" s="85">
        <v>29840.708054010902</v>
      </c>
      <c r="D12" s="85">
        <v>28835.242483435213</v>
      </c>
      <c r="E12" s="85">
        <v>29393.361122836632</v>
      </c>
      <c r="F12" s="85">
        <v>-1005.4655705756886</v>
      </c>
      <c r="G12" s="85">
        <v>558.11863940141848</v>
      </c>
      <c r="H12" s="92">
        <v>-3.3694427382749126</v>
      </c>
      <c r="I12" s="92">
        <v>1.9355434230249386</v>
      </c>
    </row>
    <row r="13" spans="2:9" ht="15.75" thickBot="1" x14ac:dyDescent="0.3">
      <c r="B13" s="12" t="s">
        <v>5</v>
      </c>
      <c r="C13" s="84">
        <v>4783.7658009799998</v>
      </c>
      <c r="D13" s="84">
        <v>2994.2160711549996</v>
      </c>
      <c r="E13" s="84">
        <v>4910.7436925149996</v>
      </c>
      <c r="F13" s="84">
        <v>-1789.5497298250002</v>
      </c>
      <c r="G13" s="84">
        <v>1916.52762136</v>
      </c>
      <c r="H13" s="91">
        <v>-37.408807292748193</v>
      </c>
      <c r="I13" s="91">
        <v>64.007659294297753</v>
      </c>
    </row>
    <row r="14" spans="2:9" ht="15.75" thickBot="1" x14ac:dyDescent="0.3">
      <c r="B14" s="24" t="s">
        <v>3</v>
      </c>
      <c r="C14" s="86">
        <v>1529.8208672200001</v>
      </c>
      <c r="D14" s="86">
        <v>1472.1944159049999</v>
      </c>
      <c r="E14" s="86">
        <v>1600.4388941050001</v>
      </c>
      <c r="F14" s="86">
        <v>-57.626451315000168</v>
      </c>
      <c r="G14" s="86">
        <v>128.24447820000023</v>
      </c>
      <c r="H14" s="93">
        <v>-3.7668757532193524</v>
      </c>
      <c r="I14" s="93">
        <v>8.7111102184941132</v>
      </c>
    </row>
    <row r="15" spans="2:9" ht="15.75" thickBot="1" x14ac:dyDescent="0.3">
      <c r="B15" s="24" t="s">
        <v>24</v>
      </c>
      <c r="C15" s="86">
        <v>106.22230001</v>
      </c>
      <c r="D15" s="86">
        <v>129.41014286000001</v>
      </c>
      <c r="E15" s="86">
        <v>108.21132059</v>
      </c>
      <c r="F15" s="86">
        <v>23.18784285000001</v>
      </c>
      <c r="G15" s="86">
        <v>-21.198822270000008</v>
      </c>
      <c r="H15" s="93">
        <v>21.829543182379837</v>
      </c>
      <c r="I15" s="93">
        <v>-16.381113413137612</v>
      </c>
    </row>
    <row r="16" spans="2:9" ht="15.75" thickBot="1" x14ac:dyDescent="0.3">
      <c r="B16" s="24" t="s">
        <v>25</v>
      </c>
      <c r="C16" s="86">
        <v>1196.21931068</v>
      </c>
      <c r="D16" s="86">
        <v>1031.13693612</v>
      </c>
      <c r="E16" s="86">
        <v>1183.7921810600001</v>
      </c>
      <c r="F16" s="86">
        <v>-165.08237456000006</v>
      </c>
      <c r="G16" s="86">
        <v>152.6552449400001</v>
      </c>
      <c r="H16" s="93">
        <v>-13.80034355624619</v>
      </c>
      <c r="I16" s="93">
        <v>14.804555980160771</v>
      </c>
    </row>
    <row r="17" spans="2:9" ht="15.75" thickBot="1" x14ac:dyDescent="0.3">
      <c r="B17" s="24" t="s">
        <v>26</v>
      </c>
      <c r="C17" s="86">
        <v>227.37925652999999</v>
      </c>
      <c r="D17" s="86">
        <v>311.64733692499999</v>
      </c>
      <c r="E17" s="86">
        <v>308.435392455</v>
      </c>
      <c r="F17" s="86">
        <v>84.268080394999998</v>
      </c>
      <c r="G17" s="86">
        <v>-3.2119444699999917</v>
      </c>
      <c r="H17" s="93">
        <v>37.060584013248302</v>
      </c>
      <c r="I17" s="93">
        <v>-1.0306343387021997</v>
      </c>
    </row>
    <row r="18" spans="2:9" ht="15.75" thickBot="1" x14ac:dyDescent="0.3">
      <c r="B18" s="24" t="s">
        <v>6</v>
      </c>
      <c r="C18" s="86">
        <v>3253.9449337599999</v>
      </c>
      <c r="D18" s="86">
        <v>1522.0216552499996</v>
      </c>
      <c r="E18" s="86">
        <v>3310.3047984099999</v>
      </c>
      <c r="F18" s="86">
        <v>-1731.9232785100003</v>
      </c>
      <c r="G18" s="86">
        <v>1788.2831431600002</v>
      </c>
      <c r="H18" s="93">
        <v>-53.225340740745956</v>
      </c>
      <c r="I18" s="93">
        <v>117.49393558176843</v>
      </c>
    </row>
    <row r="19" spans="2:9" ht="15.75" thickBot="1" x14ac:dyDescent="0.3">
      <c r="B19" s="12" t="s">
        <v>7</v>
      </c>
      <c r="C19" s="84">
        <v>1376.62696134</v>
      </c>
      <c r="D19" s="84">
        <v>872.62235447450553</v>
      </c>
      <c r="E19" s="84">
        <v>1971.3366421798987</v>
      </c>
      <c r="F19" s="84">
        <v>-504.00460686549445</v>
      </c>
      <c r="G19" s="84">
        <v>1098.7142877053932</v>
      </c>
      <c r="H19" s="91">
        <v>-36.611560068161062</v>
      </c>
      <c r="I19" s="91">
        <v>125.90948215703693</v>
      </c>
    </row>
    <row r="20" spans="2:9" ht="15.75" thickBot="1" x14ac:dyDescent="0.3">
      <c r="B20" s="25" t="s">
        <v>8</v>
      </c>
      <c r="C20" s="87">
        <v>383742.40251871094</v>
      </c>
      <c r="D20" s="87">
        <v>350657.00417955458</v>
      </c>
      <c r="E20" s="87">
        <v>386496.41203195625</v>
      </c>
      <c r="F20" s="87">
        <v>-33085.398339156352</v>
      </c>
      <c r="G20" s="87">
        <v>35839.407852401666</v>
      </c>
      <c r="H20" s="94">
        <v>-8.621772866902063</v>
      </c>
      <c r="I20" s="94">
        <v>10.220645082010122</v>
      </c>
    </row>
    <row r="21" spans="2:9" ht="15.75" thickBot="1" x14ac:dyDescent="0.3">
      <c r="B21" s="12" t="s">
        <v>9</v>
      </c>
      <c r="C21" s="84">
        <v>388444.74896630377</v>
      </c>
      <c r="D21" s="84">
        <v>416431.93946319161</v>
      </c>
      <c r="E21" s="84">
        <v>436083.98161147663</v>
      </c>
      <c r="F21" s="84">
        <v>27987.190496887837</v>
      </c>
      <c r="G21" s="84">
        <v>19652.042148285022</v>
      </c>
      <c r="H21" s="91">
        <v>7.20493469698458</v>
      </c>
      <c r="I21" s="91">
        <v>4.719148625731691</v>
      </c>
    </row>
    <row r="22" spans="2:9" ht="15.75" thickBot="1" x14ac:dyDescent="0.3">
      <c r="B22" s="24" t="s">
        <v>10</v>
      </c>
      <c r="C22" s="86">
        <v>77827.64753791687</v>
      </c>
      <c r="D22" s="86">
        <v>79206.949827106757</v>
      </c>
      <c r="E22" s="86">
        <v>81032.930487450532</v>
      </c>
      <c r="F22" s="86">
        <v>1379.3022891898872</v>
      </c>
      <c r="G22" s="86">
        <v>1825.9806603437755</v>
      </c>
      <c r="H22" s="93">
        <v>1.772252320125574</v>
      </c>
      <c r="I22" s="93">
        <v>2.3053288434026626</v>
      </c>
    </row>
    <row r="23" spans="2:9" ht="15.75" thickBot="1" x14ac:dyDescent="0.3">
      <c r="B23" s="22" t="s">
        <v>11</v>
      </c>
      <c r="C23" s="85">
        <v>67165.352187080425</v>
      </c>
      <c r="D23" s="85">
        <v>68856.743826794307</v>
      </c>
      <c r="E23" s="85">
        <v>73483.494377303796</v>
      </c>
      <c r="F23" s="85">
        <v>1691.3916397138819</v>
      </c>
      <c r="G23" s="85">
        <v>4626.7505505094887</v>
      </c>
      <c r="H23" s="92">
        <v>2.5182502356314984</v>
      </c>
      <c r="I23" s="92">
        <v>6.7193862116800744</v>
      </c>
    </row>
    <row r="24" spans="2:9" ht="15.75" thickBot="1" x14ac:dyDescent="0.3">
      <c r="B24" s="24" t="s">
        <v>21</v>
      </c>
      <c r="C24" s="86">
        <v>192367.82993511058</v>
      </c>
      <c r="D24" s="86">
        <v>217067.66571299499</v>
      </c>
      <c r="E24" s="86">
        <v>228115.99912227027</v>
      </c>
      <c r="F24" s="86">
        <v>24699.835777884407</v>
      </c>
      <c r="G24" s="86">
        <v>11048.333409275278</v>
      </c>
      <c r="H24" s="93">
        <v>12.839899366861985</v>
      </c>
      <c r="I24" s="93">
        <v>5.0898107615361141</v>
      </c>
    </row>
    <row r="25" spans="2:9" ht="15.75" thickBot="1" x14ac:dyDescent="0.3">
      <c r="B25" s="24" t="s">
        <v>28</v>
      </c>
      <c r="C25" s="86">
        <v>168725.81653199901</v>
      </c>
      <c r="D25" s="86">
        <v>192141.41277515001</v>
      </c>
      <c r="E25" s="86">
        <v>188555.34764375718</v>
      </c>
      <c r="F25" s="86">
        <v>23415.596243150998</v>
      </c>
      <c r="G25" s="86">
        <v>-3586.0651313928247</v>
      </c>
      <c r="H25" s="93">
        <v>13.877897718580726</v>
      </c>
      <c r="I25" s="93">
        <v>-1.8663676297568088</v>
      </c>
    </row>
    <row r="26" spans="2:9" ht="15.75" thickBot="1" x14ac:dyDescent="0.3">
      <c r="B26" s="24" t="s">
        <v>29</v>
      </c>
      <c r="C26" s="86">
        <v>10796.990103111581</v>
      </c>
      <c r="D26" s="86">
        <v>12522.832087205001</v>
      </c>
      <c r="E26" s="86">
        <v>26747.87749921767</v>
      </c>
      <c r="F26" s="86">
        <v>1725.8419840934203</v>
      </c>
      <c r="G26" s="86">
        <v>14225.045412012669</v>
      </c>
      <c r="H26" s="93">
        <v>15.984473150494523</v>
      </c>
      <c r="I26" s="93">
        <v>113.5928782958519</v>
      </c>
    </row>
    <row r="27" spans="2:9" ht="15.75" thickBot="1" x14ac:dyDescent="0.3">
      <c r="B27" s="24" t="s">
        <v>30</v>
      </c>
      <c r="C27" s="86">
        <v>12845.023300000001</v>
      </c>
      <c r="D27" s="86">
        <v>12403.420850639999</v>
      </c>
      <c r="E27" s="86">
        <v>12812.77397929542</v>
      </c>
      <c r="F27" s="86">
        <v>-441.60244936000163</v>
      </c>
      <c r="G27" s="86">
        <v>409.35312865542073</v>
      </c>
      <c r="H27" s="93">
        <v>-3.4379264174631885</v>
      </c>
      <c r="I27" s="93">
        <v>3.3003244313386233</v>
      </c>
    </row>
    <row r="28" spans="2:9" ht="15.75" thickBot="1" x14ac:dyDescent="0.3">
      <c r="B28" s="24" t="s">
        <v>12</v>
      </c>
      <c r="C28" s="86">
        <v>35139.525612680001</v>
      </c>
      <c r="D28" s="86">
        <v>33136.059646919995</v>
      </c>
      <c r="E28" s="86">
        <v>35252.851807320003</v>
      </c>
      <c r="F28" s="86">
        <v>-2003.4659657600059</v>
      </c>
      <c r="G28" s="86">
        <v>2116.7921604000076</v>
      </c>
      <c r="H28" s="93">
        <v>-5.7014599111066531</v>
      </c>
      <c r="I28" s="93">
        <v>6.3881830940534456</v>
      </c>
    </row>
    <row r="29" spans="2:9" ht="15.75" thickBot="1" x14ac:dyDescent="0.3">
      <c r="B29" s="24" t="s">
        <v>13</v>
      </c>
      <c r="C29" s="86">
        <v>15944.393693515904</v>
      </c>
      <c r="D29" s="86">
        <v>18164.520449375581</v>
      </c>
      <c r="E29" s="86">
        <v>18198.705817132017</v>
      </c>
      <c r="F29" s="86">
        <v>2220.1267558596774</v>
      </c>
      <c r="G29" s="86">
        <v>34.18536775643588</v>
      </c>
      <c r="H29" s="93">
        <v>13.924184252691489</v>
      </c>
      <c r="I29" s="93">
        <v>0.1881985701285771</v>
      </c>
    </row>
    <row r="30" spans="2:9" ht="15.75" thickBot="1" x14ac:dyDescent="0.3">
      <c r="B30" s="12" t="s">
        <v>14</v>
      </c>
      <c r="C30" s="84">
        <v>16431.209193765921</v>
      </c>
      <c r="D30" s="84">
        <v>20080.495106044869</v>
      </c>
      <c r="E30" s="84">
        <v>25134.723127266832</v>
      </c>
      <c r="F30" s="84">
        <v>3649.2859122789487</v>
      </c>
      <c r="G30" s="84">
        <v>5054.228021221963</v>
      </c>
      <c r="H30" s="91">
        <v>22.209478737958648</v>
      </c>
      <c r="I30" s="91">
        <v>25.169837668496925</v>
      </c>
    </row>
    <row r="31" spans="2:9" ht="15.75" thickBot="1" x14ac:dyDescent="0.3">
      <c r="B31" s="24" t="s">
        <v>15</v>
      </c>
      <c r="C31" s="86">
        <v>9148.9916194126345</v>
      </c>
      <c r="D31" s="86">
        <v>12191.525299179772</v>
      </c>
      <c r="E31" s="86">
        <v>15884.562312488802</v>
      </c>
      <c r="F31" s="86">
        <v>3042.5336797671371</v>
      </c>
      <c r="G31" s="86">
        <v>3693.037013309031</v>
      </c>
      <c r="H31" s="93">
        <v>33.255399133948146</v>
      </c>
      <c r="I31" s="93">
        <v>30.291837343416688</v>
      </c>
    </row>
    <row r="32" spans="2:9" ht="15.75" thickBot="1" x14ac:dyDescent="0.3">
      <c r="B32" s="24" t="s">
        <v>21</v>
      </c>
      <c r="C32" s="86">
        <v>6355.3986139841563</v>
      </c>
      <c r="D32" s="86">
        <v>6733.0683890199998</v>
      </c>
      <c r="E32" s="86">
        <v>8173.7824326512418</v>
      </c>
      <c r="F32" s="86">
        <v>377.66977503584349</v>
      </c>
      <c r="G32" s="86">
        <v>1440.714043631242</v>
      </c>
      <c r="H32" s="93">
        <v>5.9425033420379663</v>
      </c>
      <c r="I32" s="93">
        <v>21.397585177965766</v>
      </c>
    </row>
    <row r="33" spans="2:9" ht="15.75" thickBot="1" x14ac:dyDescent="0.3">
      <c r="B33" s="24" t="s">
        <v>28</v>
      </c>
      <c r="C33" s="86">
        <v>759.84833789000004</v>
      </c>
      <c r="D33" s="86">
        <v>872.94369817999996</v>
      </c>
      <c r="E33" s="86">
        <v>1189.8211100600001</v>
      </c>
      <c r="F33" s="86">
        <v>113.09536028999992</v>
      </c>
      <c r="G33" s="86">
        <v>316.87741188000018</v>
      </c>
      <c r="H33" s="93">
        <v>14.883938629654821</v>
      </c>
      <c r="I33" s="93">
        <v>36.299868197760958</v>
      </c>
    </row>
    <row r="34" spans="2:9" ht="15.75" thickBot="1" x14ac:dyDescent="0.3">
      <c r="B34" s="24" t="s">
        <v>29</v>
      </c>
      <c r="C34" s="86">
        <v>5294.5421760941563</v>
      </c>
      <c r="D34" s="86">
        <v>5524.1090234200001</v>
      </c>
      <c r="E34" s="86">
        <v>6574.4337950912413</v>
      </c>
      <c r="F34" s="86">
        <v>229.56684732584381</v>
      </c>
      <c r="G34" s="86">
        <v>1050.3247716712413</v>
      </c>
      <c r="H34" s="93">
        <v>4.3359149798141345</v>
      </c>
      <c r="I34" s="93">
        <v>19.013469271122034</v>
      </c>
    </row>
    <row r="35" spans="2:9" ht="15.75" thickBot="1" x14ac:dyDescent="0.3">
      <c r="B35" s="24" t="s">
        <v>30</v>
      </c>
      <c r="C35" s="86">
        <v>301.00810000000001</v>
      </c>
      <c r="D35" s="86">
        <v>336.01566742</v>
      </c>
      <c r="E35" s="86">
        <v>409.52752750000002</v>
      </c>
      <c r="F35" s="86">
        <v>35.007567419999987</v>
      </c>
      <c r="G35" s="86">
        <v>73.511860080000019</v>
      </c>
      <c r="H35" s="93">
        <v>11.630108100081031</v>
      </c>
      <c r="I35" s="93">
        <v>21.87750965436814</v>
      </c>
    </row>
    <row r="36" spans="2:9" ht="15.75" thickBot="1" x14ac:dyDescent="0.3">
      <c r="B36" s="24" t="s">
        <v>16</v>
      </c>
      <c r="C36" s="86">
        <v>926.8189603691302</v>
      </c>
      <c r="D36" s="86">
        <v>1155.9014178450984</v>
      </c>
      <c r="E36" s="86">
        <v>1076.3783821267903</v>
      </c>
      <c r="F36" s="86">
        <v>229.08245747596823</v>
      </c>
      <c r="G36" s="86">
        <v>-79.523035718308165</v>
      </c>
      <c r="H36" s="93">
        <v>24.717066360482093</v>
      </c>
      <c r="I36" s="93">
        <v>-6.8797420342783084</v>
      </c>
    </row>
    <row r="37" spans="2:9" ht="15.75" thickBot="1" x14ac:dyDescent="0.3">
      <c r="B37" s="12" t="s">
        <v>20</v>
      </c>
      <c r="C37" s="84">
        <v>10166.148375037501</v>
      </c>
      <c r="D37" s="84">
        <v>8420.3819745102064</v>
      </c>
      <c r="E37" s="84">
        <v>14733.566454890602</v>
      </c>
      <c r="F37" s="84">
        <v>-1745.7664005272945</v>
      </c>
      <c r="G37" s="84">
        <v>6313.1844803803961</v>
      </c>
      <c r="H37" s="91">
        <v>-17.172348229875752</v>
      </c>
      <c r="I37" s="91">
        <v>74.975036755949759</v>
      </c>
    </row>
    <row r="38" spans="2:9" ht="15.75" thickBot="1" x14ac:dyDescent="0.3">
      <c r="B38" s="25" t="s">
        <v>17</v>
      </c>
      <c r="C38" s="87">
        <v>415042.10653510719</v>
      </c>
      <c r="D38" s="87">
        <v>444932.81654374668</v>
      </c>
      <c r="E38" s="87">
        <v>475952.27119363408</v>
      </c>
      <c r="F38" s="87">
        <v>29890.710008639493</v>
      </c>
      <c r="G38" s="87">
        <v>31019.454649887397</v>
      </c>
      <c r="H38" s="94">
        <v>7.2018500142493735</v>
      </c>
      <c r="I38" s="94">
        <v>6.9717165146072233</v>
      </c>
    </row>
    <row r="39" spans="2:9" ht="15.75" thickBot="1" x14ac:dyDescent="0.3">
      <c r="B39" s="16" t="s">
        <v>18</v>
      </c>
      <c r="C39" s="88">
        <v>-10862.739209912834</v>
      </c>
      <c r="D39" s="88">
        <v>-69641.773709266505</v>
      </c>
      <c r="E39" s="88">
        <v>-56469.649914215261</v>
      </c>
      <c r="F39" s="88">
        <v>-58779.034499353671</v>
      </c>
      <c r="G39" s="88">
        <v>13172.123795051244</v>
      </c>
      <c r="H39" s="95"/>
      <c r="I39" s="95"/>
    </row>
    <row r="40" spans="2:9" ht="15.75" thickBot="1" x14ac:dyDescent="0.3">
      <c r="B40" s="16" t="s">
        <v>19</v>
      </c>
      <c r="C40" s="88">
        <v>3839.8215962837494</v>
      </c>
      <c r="D40" s="88">
        <v>-61139.752717272102</v>
      </c>
      <c r="E40" s="88">
        <v>-54203.007354357826</v>
      </c>
      <c r="F40" s="88">
        <v>-64979.574313555851</v>
      </c>
      <c r="G40" s="88">
        <v>6936.7453629142765</v>
      </c>
      <c r="H40" s="95"/>
      <c r="I40" s="95"/>
    </row>
    <row r="41" spans="2:9" ht="15.75" thickBot="1" x14ac:dyDescent="0.3">
      <c r="B41" s="55" t="s">
        <v>81</v>
      </c>
      <c r="C41" s="89">
        <v>-31299.704016396252</v>
      </c>
      <c r="D41" s="89">
        <v>-94275.812364192097</v>
      </c>
      <c r="E41" s="89">
        <v>-89455.859161677829</v>
      </c>
      <c r="F41" s="89">
        <v>-62976.108347795845</v>
      </c>
      <c r="G41" s="89">
        <v>4819.9532025142689</v>
      </c>
      <c r="H41" s="96"/>
      <c r="I41" s="96"/>
    </row>
    <row r="43" spans="2:9" x14ac:dyDescent="0.25">
      <c r="C43" s="124"/>
      <c r="D43" s="124"/>
      <c r="E43" s="124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B2:I45"/>
  <sheetViews>
    <sheetView showGridLines="0" topLeftCell="A28" workbookViewId="0">
      <selection activeCell="O32" sqref="O32"/>
    </sheetView>
  </sheetViews>
  <sheetFormatPr defaultRowHeight="15" x14ac:dyDescent="0.25"/>
  <cols>
    <col min="1" max="1" width="3.140625" customWidth="1"/>
    <col min="2" max="2" width="28.85546875" bestFit="1" customWidth="1"/>
    <col min="3" max="3" width="12.42578125" customWidth="1"/>
    <col min="4" max="4" width="11.5703125" customWidth="1"/>
    <col min="5" max="5" width="10.85546875" customWidth="1"/>
    <col min="6" max="6" width="9.5703125" bestFit="1" customWidth="1"/>
    <col min="7" max="7" width="12" customWidth="1"/>
    <col min="8" max="8" width="10.42578125" customWidth="1"/>
    <col min="9" max="9" width="11.140625" customWidth="1"/>
  </cols>
  <sheetData>
    <row r="2" spans="2:9" ht="18.75" customHeight="1" thickBot="1" x14ac:dyDescent="0.3">
      <c r="B2" s="172" t="s">
        <v>111</v>
      </c>
      <c r="C2" s="173"/>
      <c r="D2" s="173"/>
      <c r="E2" s="173"/>
      <c r="F2" s="173"/>
      <c r="G2" s="173"/>
      <c r="H2" s="173"/>
      <c r="I2" s="173"/>
    </row>
    <row r="3" spans="2:9" ht="15.75" customHeight="1" thickBot="1" x14ac:dyDescent="0.3">
      <c r="B3" s="20"/>
      <c r="C3" s="147" t="s">
        <v>100</v>
      </c>
      <c r="D3" s="148"/>
      <c r="E3" s="149"/>
      <c r="F3" s="147" t="s">
        <v>22</v>
      </c>
      <c r="G3" s="149"/>
      <c r="H3" s="150" t="s">
        <v>23</v>
      </c>
      <c r="I3" s="151"/>
    </row>
    <row r="4" spans="2:9" ht="23.25" thickBot="1" x14ac:dyDescent="0.3">
      <c r="B4" s="32"/>
      <c r="C4" s="128">
        <v>2019</v>
      </c>
      <c r="D4" s="128">
        <v>2020</v>
      </c>
      <c r="E4" s="128">
        <v>2021</v>
      </c>
      <c r="F4" s="128" t="s">
        <v>96</v>
      </c>
      <c r="G4" s="128" t="s">
        <v>112</v>
      </c>
      <c r="H4" s="129" t="s">
        <v>97</v>
      </c>
      <c r="I4" s="129" t="s">
        <v>113</v>
      </c>
    </row>
    <row r="5" spans="2:9" ht="15.75" thickBot="1" x14ac:dyDescent="0.3">
      <c r="B5" s="7" t="s">
        <v>0</v>
      </c>
      <c r="C5" s="21">
        <v>166307</v>
      </c>
      <c r="D5" s="21">
        <v>186363</v>
      </c>
      <c r="E5" s="21">
        <v>183148.97500000001</v>
      </c>
      <c r="F5" s="21">
        <v>20056</v>
      </c>
      <c r="G5" s="21">
        <v>-3214.0249999999942</v>
      </c>
      <c r="H5" s="68">
        <v>12.059624670037934</v>
      </c>
      <c r="I5" s="68">
        <v>-1.7246046693817902</v>
      </c>
    </row>
    <row r="6" spans="2:9" ht="15.75" thickBot="1" x14ac:dyDescent="0.3">
      <c r="B6" s="22" t="s">
        <v>1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9" t="s">
        <v>98</v>
      </c>
      <c r="I6" s="69" t="s">
        <v>98</v>
      </c>
    </row>
    <row r="7" spans="2:9" ht="15.75" thickBot="1" x14ac:dyDescent="0.3">
      <c r="B7" s="24" t="s">
        <v>2</v>
      </c>
      <c r="C7" s="23">
        <v>114775</v>
      </c>
      <c r="D7" s="23">
        <v>105295</v>
      </c>
      <c r="E7" s="23">
        <v>112463</v>
      </c>
      <c r="F7" s="23">
        <v>-9480</v>
      </c>
      <c r="G7" s="23">
        <v>7168</v>
      </c>
      <c r="H7" s="70">
        <v>-8.259638423001519</v>
      </c>
      <c r="I7" s="70">
        <v>6.807540718932529</v>
      </c>
    </row>
    <row r="8" spans="2:9" ht="15.75" thickBot="1" x14ac:dyDescent="0.3">
      <c r="B8" s="24" t="s">
        <v>83</v>
      </c>
      <c r="C8" s="23">
        <v>50002</v>
      </c>
      <c r="D8" s="23">
        <v>79345</v>
      </c>
      <c r="E8" s="23">
        <v>68805</v>
      </c>
      <c r="F8" s="23">
        <v>29343</v>
      </c>
      <c r="G8" s="23">
        <v>-10540</v>
      </c>
      <c r="H8" s="70">
        <v>58.68365265389383</v>
      </c>
      <c r="I8" s="70">
        <v>-13.283760791480248</v>
      </c>
    </row>
    <row r="9" spans="2:9" ht="15.75" thickBot="1" x14ac:dyDescent="0.3">
      <c r="B9" s="24" t="s">
        <v>3</v>
      </c>
      <c r="C9" s="23">
        <v>1</v>
      </c>
      <c r="D9" s="23">
        <v>0</v>
      </c>
      <c r="E9" s="23">
        <v>0</v>
      </c>
      <c r="F9" s="23">
        <v>-1</v>
      </c>
      <c r="G9" s="23">
        <v>0</v>
      </c>
      <c r="H9" s="70" t="s">
        <v>98</v>
      </c>
      <c r="I9" s="70" t="s">
        <v>98</v>
      </c>
    </row>
    <row r="10" spans="2:9" ht="15.75" thickBot="1" x14ac:dyDescent="0.3">
      <c r="B10" s="24" t="s">
        <v>24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70" t="s">
        <v>98</v>
      </c>
      <c r="I10" s="70" t="s">
        <v>98</v>
      </c>
    </row>
    <row r="11" spans="2:9" ht="15.75" thickBot="1" x14ac:dyDescent="0.3">
      <c r="B11" s="24" t="s">
        <v>25</v>
      </c>
      <c r="C11" s="23">
        <v>1</v>
      </c>
      <c r="D11" s="23">
        <v>0</v>
      </c>
      <c r="E11" s="23">
        <v>0</v>
      </c>
      <c r="F11" s="23">
        <v>-1</v>
      </c>
      <c r="G11" s="23">
        <v>0</v>
      </c>
      <c r="H11" s="70" t="s">
        <v>98</v>
      </c>
      <c r="I11" s="70" t="s">
        <v>98</v>
      </c>
    </row>
    <row r="12" spans="2:9" ht="15.75" thickBot="1" x14ac:dyDescent="0.3">
      <c r="B12" s="24" t="s">
        <v>26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70" t="s">
        <v>98</v>
      </c>
      <c r="I12" s="70" t="s">
        <v>98</v>
      </c>
    </row>
    <row r="13" spans="2:9" ht="15.75" thickBot="1" x14ac:dyDescent="0.3">
      <c r="B13" s="24" t="s">
        <v>4</v>
      </c>
      <c r="C13" s="23">
        <v>1529</v>
      </c>
      <c r="D13" s="23">
        <v>1723</v>
      </c>
      <c r="E13" s="23">
        <v>1880.9749999999999</v>
      </c>
      <c r="F13" s="23">
        <v>194</v>
      </c>
      <c r="G13" s="23">
        <v>157.97499999999991</v>
      </c>
      <c r="H13" s="70">
        <v>12.688031393067362</v>
      </c>
      <c r="I13" s="70">
        <v>9.1686012768427076</v>
      </c>
    </row>
    <row r="14" spans="2:9" ht="15.75" thickBot="1" x14ac:dyDescent="0.3">
      <c r="B14" s="12" t="s">
        <v>5</v>
      </c>
      <c r="C14" s="21">
        <v>55</v>
      </c>
      <c r="D14" s="21">
        <v>31</v>
      </c>
      <c r="E14" s="21">
        <v>51</v>
      </c>
      <c r="F14" s="21">
        <v>-24</v>
      </c>
      <c r="G14" s="21">
        <v>20</v>
      </c>
      <c r="H14" s="68">
        <v>-43.63636363636364</v>
      </c>
      <c r="I14" s="68">
        <v>64.516129032258078</v>
      </c>
    </row>
    <row r="15" spans="2:9" ht="15.75" thickBot="1" x14ac:dyDescent="0.3">
      <c r="B15" s="24" t="s">
        <v>83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70" t="s">
        <v>98</v>
      </c>
      <c r="I15" s="70" t="s">
        <v>98</v>
      </c>
    </row>
    <row r="16" spans="2:9" ht="15.75" thickBot="1" x14ac:dyDescent="0.3">
      <c r="B16" s="24" t="s">
        <v>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70" t="s">
        <v>98</v>
      </c>
      <c r="I16" s="70" t="s">
        <v>98</v>
      </c>
    </row>
    <row r="17" spans="2:9" ht="15.75" thickBot="1" x14ac:dyDescent="0.3">
      <c r="B17" s="24" t="s">
        <v>24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70" t="s">
        <v>98</v>
      </c>
      <c r="I17" s="70" t="s">
        <v>98</v>
      </c>
    </row>
    <row r="18" spans="2:9" ht="15.75" thickBot="1" x14ac:dyDescent="0.3">
      <c r="B18" s="24" t="s">
        <v>25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70" t="s">
        <v>98</v>
      </c>
      <c r="I18" s="70" t="s">
        <v>98</v>
      </c>
    </row>
    <row r="19" spans="2:9" ht="15.75" thickBot="1" x14ac:dyDescent="0.3">
      <c r="B19" s="24" t="s">
        <v>26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70" t="s">
        <v>98</v>
      </c>
      <c r="I19" s="70" t="s">
        <v>98</v>
      </c>
    </row>
    <row r="20" spans="2:9" ht="15.75" thickBot="1" x14ac:dyDescent="0.3">
      <c r="B20" s="24" t="s">
        <v>6</v>
      </c>
      <c r="C20" s="23">
        <v>55</v>
      </c>
      <c r="D20" s="23">
        <v>31</v>
      </c>
      <c r="E20" s="23">
        <v>51</v>
      </c>
      <c r="F20" s="23">
        <v>-24</v>
      </c>
      <c r="G20" s="23">
        <v>20</v>
      </c>
      <c r="H20" s="70">
        <v>-43.63636363636364</v>
      </c>
      <c r="I20" s="70">
        <v>64.516129032258078</v>
      </c>
    </row>
    <row r="21" spans="2:9" ht="15.75" thickBot="1" x14ac:dyDescent="0.3">
      <c r="B21" s="12" t="s">
        <v>7</v>
      </c>
      <c r="C21" s="21">
        <v>0</v>
      </c>
      <c r="D21" s="21">
        <v>869.8</v>
      </c>
      <c r="E21" s="21">
        <v>1908.8000000000002</v>
      </c>
      <c r="F21" s="21">
        <v>869.8</v>
      </c>
      <c r="G21" s="21">
        <v>1039.0000000000002</v>
      </c>
      <c r="H21" s="68" t="s">
        <v>98</v>
      </c>
      <c r="I21" s="68">
        <v>119.45274775810532</v>
      </c>
    </row>
    <row r="22" spans="2:9" ht="15.75" thickBot="1" x14ac:dyDescent="0.3">
      <c r="B22" s="25" t="s">
        <v>8</v>
      </c>
      <c r="C22" s="26">
        <v>166362</v>
      </c>
      <c r="D22" s="26">
        <v>187263.8</v>
      </c>
      <c r="E22" s="26">
        <v>185108.77499999999</v>
      </c>
      <c r="F22" s="26">
        <v>20901.799999999988</v>
      </c>
      <c r="G22" s="26">
        <v>-2155.0249999999942</v>
      </c>
      <c r="H22" s="71">
        <v>12.564047078058692</v>
      </c>
      <c r="I22" s="71">
        <v>-1.1507963632052736</v>
      </c>
    </row>
    <row r="23" spans="2:9" ht="15.75" thickBot="1" x14ac:dyDescent="0.3">
      <c r="B23" s="12" t="s">
        <v>9</v>
      </c>
      <c r="C23" s="21">
        <v>161833</v>
      </c>
      <c r="D23" s="21">
        <v>183987</v>
      </c>
      <c r="E23" s="21">
        <v>178508.52580651999</v>
      </c>
      <c r="F23" s="21">
        <v>22154</v>
      </c>
      <c r="G23" s="21">
        <v>-5478.4741934800113</v>
      </c>
      <c r="H23" s="68">
        <v>13.689420575531571</v>
      </c>
      <c r="I23" s="68">
        <v>-2.9776420037720044</v>
      </c>
    </row>
    <row r="24" spans="2:9" ht="15.75" thickBot="1" x14ac:dyDescent="0.3">
      <c r="B24" s="24" t="s">
        <v>10</v>
      </c>
      <c r="C24" s="23">
        <v>1298</v>
      </c>
      <c r="D24" s="23">
        <v>1304</v>
      </c>
      <c r="E24" s="23">
        <v>1209</v>
      </c>
      <c r="F24" s="23">
        <v>6</v>
      </c>
      <c r="G24" s="23">
        <v>-95</v>
      </c>
      <c r="H24" s="70">
        <v>0.46224961479200033</v>
      </c>
      <c r="I24" s="70">
        <v>-7.2852760736196274</v>
      </c>
    </row>
    <row r="25" spans="2:9" ht="15.75" thickBot="1" x14ac:dyDescent="0.3">
      <c r="B25" s="24" t="s">
        <v>11</v>
      </c>
      <c r="C25" s="23">
        <v>1043</v>
      </c>
      <c r="D25" s="23">
        <v>961</v>
      </c>
      <c r="E25" s="23">
        <v>894</v>
      </c>
      <c r="F25" s="23">
        <v>-82</v>
      </c>
      <c r="G25" s="23">
        <v>-67</v>
      </c>
      <c r="H25" s="70">
        <v>-7.8619367209971216</v>
      </c>
      <c r="I25" s="70">
        <v>-6.9719042663891742</v>
      </c>
    </row>
    <row r="26" spans="2:9" ht="15.75" thickBot="1" x14ac:dyDescent="0.3">
      <c r="B26" s="24" t="s">
        <v>85</v>
      </c>
      <c r="C26" s="23">
        <v>1295</v>
      </c>
      <c r="D26" s="23">
        <v>674</v>
      </c>
      <c r="E26" s="23">
        <v>1360</v>
      </c>
      <c r="F26" s="23">
        <v>-621</v>
      </c>
      <c r="G26" s="23">
        <v>686</v>
      </c>
      <c r="H26" s="70">
        <v>-47.953667953667953</v>
      </c>
      <c r="I26" s="70">
        <v>101.78041543026706</v>
      </c>
    </row>
    <row r="27" spans="2:9" ht="15.75" thickBot="1" x14ac:dyDescent="0.3">
      <c r="B27" s="24" t="s">
        <v>21</v>
      </c>
      <c r="C27" s="23">
        <v>157668</v>
      </c>
      <c r="D27" s="23">
        <v>180346</v>
      </c>
      <c r="E27" s="23">
        <v>174355.52580651999</v>
      </c>
      <c r="F27" s="23">
        <v>22678</v>
      </c>
      <c r="G27" s="23">
        <v>-5990.4741934800113</v>
      </c>
      <c r="H27" s="70">
        <v>14.383387878326602</v>
      </c>
      <c r="I27" s="70">
        <v>-3.3216562571279695</v>
      </c>
    </row>
    <row r="28" spans="2:9" ht="15.75" thickBot="1" x14ac:dyDescent="0.3">
      <c r="B28" s="24" t="s">
        <v>28</v>
      </c>
      <c r="C28" s="23">
        <v>157164</v>
      </c>
      <c r="D28" s="23">
        <v>179862</v>
      </c>
      <c r="E28" s="23">
        <v>173923.52580651999</v>
      </c>
      <c r="F28" s="23">
        <v>22698</v>
      </c>
      <c r="G28" s="23">
        <v>-5938.4741934800113</v>
      </c>
      <c r="H28" s="70">
        <v>14.442238680613869</v>
      </c>
      <c r="I28" s="70">
        <v>-3.301683620486827</v>
      </c>
    </row>
    <row r="29" spans="2:9" ht="15.75" thickBot="1" x14ac:dyDescent="0.3">
      <c r="B29" s="24" t="s">
        <v>29</v>
      </c>
      <c r="C29" s="23">
        <v>504</v>
      </c>
      <c r="D29" s="23">
        <v>484</v>
      </c>
      <c r="E29" s="23">
        <v>432</v>
      </c>
      <c r="F29" s="23">
        <v>-20</v>
      </c>
      <c r="G29" s="23">
        <v>-52</v>
      </c>
      <c r="H29" s="70">
        <v>-3.9682539682539613</v>
      </c>
      <c r="I29" s="70">
        <v>-10.743801652892557</v>
      </c>
    </row>
    <row r="30" spans="2:9" ht="15.75" thickBot="1" x14ac:dyDescent="0.3">
      <c r="B30" s="24" t="s">
        <v>30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70" t="s">
        <v>98</v>
      </c>
      <c r="I30" s="70" t="s">
        <v>98</v>
      </c>
    </row>
    <row r="31" spans="2:9" ht="15.75" thickBot="1" x14ac:dyDescent="0.3">
      <c r="B31" s="24" t="s">
        <v>12</v>
      </c>
      <c r="C31" s="23">
        <v>13</v>
      </c>
      <c r="D31" s="23">
        <v>46</v>
      </c>
      <c r="E31" s="23">
        <v>11</v>
      </c>
      <c r="F31" s="23">
        <v>33</v>
      </c>
      <c r="G31" s="23">
        <v>-35</v>
      </c>
      <c r="H31" s="70">
        <v>253.84615384615381</v>
      </c>
      <c r="I31" s="70">
        <v>-76.086956521739125</v>
      </c>
    </row>
    <row r="32" spans="2:9" ht="15.75" thickBot="1" x14ac:dyDescent="0.3">
      <c r="B32" s="24" t="s">
        <v>13</v>
      </c>
      <c r="C32" s="23">
        <v>516</v>
      </c>
      <c r="D32" s="23">
        <v>656</v>
      </c>
      <c r="E32" s="23">
        <v>679</v>
      </c>
      <c r="F32" s="23">
        <v>140</v>
      </c>
      <c r="G32" s="23">
        <v>23</v>
      </c>
      <c r="H32" s="70">
        <v>27.131782945736433</v>
      </c>
      <c r="I32" s="70">
        <v>3.5060975609756184</v>
      </c>
    </row>
    <row r="33" spans="2:9" ht="15.75" thickBot="1" x14ac:dyDescent="0.3">
      <c r="B33" s="12" t="s">
        <v>14</v>
      </c>
      <c r="C33" s="21">
        <v>154</v>
      </c>
      <c r="D33" s="21">
        <v>167</v>
      </c>
      <c r="E33" s="21">
        <v>152</v>
      </c>
      <c r="F33" s="21">
        <v>13</v>
      </c>
      <c r="G33" s="21">
        <v>-15</v>
      </c>
      <c r="H33" s="68">
        <v>8.4415584415584561</v>
      </c>
      <c r="I33" s="68">
        <v>-8.9820359281437163</v>
      </c>
    </row>
    <row r="34" spans="2:9" ht="15.75" thickBot="1" x14ac:dyDescent="0.3">
      <c r="B34" s="24" t="s">
        <v>15</v>
      </c>
      <c r="C34" s="23">
        <v>154</v>
      </c>
      <c r="D34" s="23">
        <v>167</v>
      </c>
      <c r="E34" s="23">
        <v>151</v>
      </c>
      <c r="F34" s="23">
        <v>13</v>
      </c>
      <c r="G34" s="23">
        <v>-16</v>
      </c>
      <c r="H34" s="70">
        <v>8.4415584415584561</v>
      </c>
      <c r="I34" s="70">
        <v>-9.5808383233532908</v>
      </c>
    </row>
    <row r="35" spans="2:9" ht="15.75" thickBot="1" x14ac:dyDescent="0.3">
      <c r="B35" s="24" t="s">
        <v>85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70" t="s">
        <v>98</v>
      </c>
      <c r="I35" s="70" t="s">
        <v>98</v>
      </c>
    </row>
    <row r="36" spans="2:9" ht="15.75" thickBot="1" x14ac:dyDescent="0.3">
      <c r="B36" s="24" t="s">
        <v>79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70" t="s">
        <v>98</v>
      </c>
      <c r="I36" s="70" t="s">
        <v>98</v>
      </c>
    </row>
    <row r="37" spans="2:9" ht="15.75" thickBot="1" x14ac:dyDescent="0.3">
      <c r="B37" s="24" t="s">
        <v>28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70" t="s">
        <v>98</v>
      </c>
      <c r="I37" s="70" t="s">
        <v>98</v>
      </c>
    </row>
    <row r="38" spans="2:9" ht="15.75" thickBot="1" x14ac:dyDescent="0.3">
      <c r="B38" s="24" t="s">
        <v>29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70" t="s">
        <v>98</v>
      </c>
      <c r="I38" s="70" t="s">
        <v>98</v>
      </c>
    </row>
    <row r="39" spans="2:9" ht="15.75" thickBot="1" x14ac:dyDescent="0.3">
      <c r="B39" s="24" t="s">
        <v>30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70" t="s">
        <v>98</v>
      </c>
      <c r="I39" s="70" t="s">
        <v>98</v>
      </c>
    </row>
    <row r="40" spans="2:9" ht="15.75" thickBot="1" x14ac:dyDescent="0.3">
      <c r="B40" s="24" t="s">
        <v>16</v>
      </c>
      <c r="C40" s="23">
        <v>0</v>
      </c>
      <c r="D40" s="23">
        <v>0</v>
      </c>
      <c r="E40" s="23">
        <v>1</v>
      </c>
      <c r="F40" s="23">
        <v>0</v>
      </c>
      <c r="G40" s="23">
        <v>1</v>
      </c>
      <c r="H40" s="70" t="s">
        <v>98</v>
      </c>
      <c r="I40" s="70" t="s">
        <v>98</v>
      </c>
    </row>
    <row r="41" spans="2:9" ht="15.75" thickBot="1" x14ac:dyDescent="0.3">
      <c r="B41" s="12" t="s">
        <v>20</v>
      </c>
      <c r="C41" s="21">
        <v>4375.0079916199975</v>
      </c>
      <c r="D41" s="21">
        <v>3109.7628951100123</v>
      </c>
      <c r="E41" s="21">
        <v>6448.5020888000072</v>
      </c>
      <c r="F41" s="21">
        <v>-1265.2450965099852</v>
      </c>
      <c r="G41" s="21">
        <v>3338.7391936899949</v>
      </c>
      <c r="H41" s="68">
        <v>-28.919835093637957</v>
      </c>
      <c r="I41" s="68">
        <v>107.36314331038034</v>
      </c>
    </row>
    <row r="42" spans="2:9" ht="15.75" thickBot="1" x14ac:dyDescent="0.3">
      <c r="B42" s="25" t="s">
        <v>17</v>
      </c>
      <c r="C42" s="26">
        <v>166362.00799161999</v>
      </c>
      <c r="D42" s="26">
        <v>187263.76289511001</v>
      </c>
      <c r="E42" s="26">
        <v>185109.02789532</v>
      </c>
      <c r="F42" s="26">
        <v>20901.754903490015</v>
      </c>
      <c r="G42" s="26">
        <v>-2154.7349997900019</v>
      </c>
      <c r="H42" s="71">
        <v>12.564019367055778</v>
      </c>
      <c r="I42" s="71">
        <v>-1.1506417293328184</v>
      </c>
    </row>
    <row r="43" spans="2:9" ht="15.75" thickBot="1" x14ac:dyDescent="0.3">
      <c r="B43" s="16" t="s">
        <v>18</v>
      </c>
      <c r="C43" s="27">
        <v>4474</v>
      </c>
      <c r="D43" s="27">
        <v>2376</v>
      </c>
      <c r="E43" s="27">
        <v>4640.4491934800171</v>
      </c>
      <c r="F43" s="27">
        <v>-2098</v>
      </c>
      <c r="G43" s="27">
        <v>2264.4491934800171</v>
      </c>
      <c r="H43" s="72"/>
      <c r="I43" s="72"/>
    </row>
    <row r="44" spans="2:9" ht="15.75" thickBot="1" x14ac:dyDescent="0.3">
      <c r="B44" s="16" t="s">
        <v>19</v>
      </c>
      <c r="C44" s="27">
        <v>12.992008380009793</v>
      </c>
      <c r="D44" s="27">
        <v>46.037104889983311</v>
      </c>
      <c r="E44" s="27">
        <v>10.747104679991025</v>
      </c>
      <c r="F44" s="27">
        <v>33.045096509973519</v>
      </c>
      <c r="G44" s="27">
        <v>-35.290000209992286</v>
      </c>
      <c r="H44" s="72"/>
      <c r="I44" s="72"/>
    </row>
    <row r="45" spans="2:9" ht="15.75" thickBot="1" x14ac:dyDescent="0.3">
      <c r="B45" s="55" t="s">
        <v>81</v>
      </c>
      <c r="C45" s="56">
        <v>-7.9916199902072549E-3</v>
      </c>
      <c r="D45" s="56">
        <v>3.7104889983311296E-2</v>
      </c>
      <c r="E45" s="56">
        <v>-0.25289532000897452</v>
      </c>
      <c r="F45" s="56">
        <v>4.509650997351855E-2</v>
      </c>
      <c r="G45" s="56">
        <v>-0.29000020999228582</v>
      </c>
      <c r="H45" s="73"/>
      <c r="I45" s="73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2:K75"/>
  <sheetViews>
    <sheetView topLeftCell="A34" workbookViewId="0">
      <selection activeCell="O32" sqref="O32"/>
    </sheetView>
  </sheetViews>
  <sheetFormatPr defaultRowHeight="15" x14ac:dyDescent="0.25"/>
  <cols>
    <col min="1" max="1" width="2.42578125" style="41" customWidth="1"/>
    <col min="2" max="2" width="26" style="41" customWidth="1"/>
    <col min="3" max="11" width="11.5703125" style="41" customWidth="1"/>
  </cols>
  <sheetData>
    <row r="2" spans="2:11" ht="15.75" thickBot="1" x14ac:dyDescent="0.3">
      <c r="B2" s="42" t="s">
        <v>119</v>
      </c>
    </row>
    <row r="3" spans="2:11" ht="39.75" customHeight="1" thickBot="1" x14ac:dyDescent="0.3">
      <c r="B3" s="66"/>
      <c r="C3" s="50" t="s">
        <v>129</v>
      </c>
      <c r="D3" s="50" t="s">
        <v>32</v>
      </c>
      <c r="E3" s="50" t="s">
        <v>33</v>
      </c>
      <c r="F3" s="50" t="s">
        <v>34</v>
      </c>
      <c r="G3" s="50" t="s">
        <v>93</v>
      </c>
      <c r="H3" s="50" t="s">
        <v>35</v>
      </c>
      <c r="I3" s="50" t="s">
        <v>36</v>
      </c>
      <c r="J3" s="50" t="s">
        <v>37</v>
      </c>
      <c r="K3" s="50" t="s">
        <v>38</v>
      </c>
    </row>
    <row r="4" spans="2:11" ht="15.75" thickBot="1" x14ac:dyDescent="0.3">
      <c r="B4" s="12" t="s">
        <v>0</v>
      </c>
      <c r="C4" s="39">
        <v>200741</v>
      </c>
      <c r="D4" s="40">
        <v>166307</v>
      </c>
      <c r="E4" s="40">
        <v>76526</v>
      </c>
      <c r="F4" s="40">
        <v>58566</v>
      </c>
      <c r="G4" s="40">
        <v>31719</v>
      </c>
      <c r="H4" s="40">
        <v>26426.409076270902</v>
      </c>
      <c r="I4" s="40">
        <v>6391.5560562326518</v>
      </c>
      <c r="J4" s="40">
        <v>-189094.95537611263</v>
      </c>
      <c r="K4" s="40">
        <v>377582.00975639088</v>
      </c>
    </row>
    <row r="5" spans="2:11" ht="15.75" thickBot="1" x14ac:dyDescent="0.3">
      <c r="B5" s="4" t="s">
        <v>1</v>
      </c>
      <c r="C5" s="35">
        <v>171977</v>
      </c>
      <c r="D5" s="36">
        <v>0</v>
      </c>
      <c r="E5" s="36">
        <v>25655</v>
      </c>
      <c r="F5" s="36">
        <v>0</v>
      </c>
      <c r="G5" s="36">
        <v>14831</v>
      </c>
      <c r="H5" s="36">
        <v>6333.6868720399998</v>
      </c>
      <c r="I5" s="36">
        <v>0</v>
      </c>
      <c r="J5" s="36">
        <v>-88</v>
      </c>
      <c r="K5" s="36">
        <v>218708.68687203998</v>
      </c>
    </row>
    <row r="6" spans="2:11" x14ac:dyDescent="0.25">
      <c r="B6" s="139" t="s">
        <v>39</v>
      </c>
      <c r="C6" s="33">
        <v>92552.8</v>
      </c>
      <c r="D6" s="34">
        <v>0</v>
      </c>
      <c r="E6" s="34">
        <v>11057</v>
      </c>
      <c r="F6" s="34">
        <v>0</v>
      </c>
      <c r="G6" s="34">
        <v>2454.88</v>
      </c>
      <c r="H6" s="34">
        <v>22.345352529999996</v>
      </c>
      <c r="I6" s="34">
        <v>0</v>
      </c>
      <c r="J6" s="34">
        <v>0</v>
      </c>
      <c r="K6" s="34">
        <v>106087.02535253001</v>
      </c>
    </row>
    <row r="7" spans="2:11" x14ac:dyDescent="0.25">
      <c r="B7" s="140" t="s">
        <v>40</v>
      </c>
      <c r="C7" s="33">
        <v>79424.2</v>
      </c>
      <c r="D7" s="34">
        <v>0</v>
      </c>
      <c r="E7" s="34">
        <v>14598</v>
      </c>
      <c r="F7" s="34">
        <v>0</v>
      </c>
      <c r="G7" s="34">
        <v>12376.12</v>
      </c>
      <c r="H7" s="34">
        <v>6311.3415195099997</v>
      </c>
      <c r="I7" s="34">
        <v>0</v>
      </c>
      <c r="J7" s="34">
        <v>-88</v>
      </c>
      <c r="K7" s="34">
        <v>112621.66151950999</v>
      </c>
    </row>
    <row r="8" spans="2:11" x14ac:dyDescent="0.25">
      <c r="B8" s="140" t="s">
        <v>41</v>
      </c>
      <c r="C8" s="33">
        <v>2288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2288</v>
      </c>
    </row>
    <row r="9" spans="2:11" x14ac:dyDescent="0.25">
      <c r="B9" s="140" t="s">
        <v>2</v>
      </c>
      <c r="C9" s="33">
        <v>0</v>
      </c>
      <c r="D9" s="34">
        <v>114775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114775</v>
      </c>
    </row>
    <row r="10" spans="2:11" x14ac:dyDescent="0.25">
      <c r="B10" s="140" t="s">
        <v>42</v>
      </c>
      <c r="C10" s="33">
        <v>1697</v>
      </c>
      <c r="D10" s="34">
        <v>76</v>
      </c>
      <c r="E10" s="34">
        <v>73</v>
      </c>
      <c r="F10" s="34">
        <v>2429</v>
      </c>
      <c r="G10" s="34">
        <v>3105</v>
      </c>
      <c r="H10" s="34">
        <v>3625.7866683507</v>
      </c>
      <c r="I10" s="34">
        <v>0</v>
      </c>
      <c r="J10" s="34">
        <v>0</v>
      </c>
      <c r="K10" s="34">
        <v>11005.7866683507</v>
      </c>
    </row>
    <row r="11" spans="2:11" ht="15.75" thickBot="1" x14ac:dyDescent="0.3">
      <c r="B11" s="141" t="s">
        <v>43</v>
      </c>
      <c r="C11" s="2">
        <v>9253</v>
      </c>
      <c r="D11" s="3">
        <v>999</v>
      </c>
      <c r="E11" s="3">
        <v>577</v>
      </c>
      <c r="F11" s="3">
        <v>101</v>
      </c>
      <c r="G11" s="3">
        <v>1686</v>
      </c>
      <c r="H11" s="3">
        <v>175.56878410989998</v>
      </c>
      <c r="I11" s="3">
        <v>0</v>
      </c>
      <c r="J11" s="3">
        <v>-599</v>
      </c>
      <c r="K11" s="3">
        <v>12192.568784109901</v>
      </c>
    </row>
    <row r="12" spans="2:11" ht="15.75" thickBot="1" x14ac:dyDescent="0.3">
      <c r="B12" s="9" t="s">
        <v>44</v>
      </c>
      <c r="C12" s="35">
        <v>14978</v>
      </c>
      <c r="D12" s="36">
        <v>50003</v>
      </c>
      <c r="E12" s="36">
        <v>49199</v>
      </c>
      <c r="F12" s="36">
        <v>55144</v>
      </c>
      <c r="G12" s="36">
        <v>11817</v>
      </c>
      <c r="H12" s="36">
        <v>15133.014150219999</v>
      </c>
      <c r="I12" s="36">
        <v>6391.5560562326518</v>
      </c>
      <c r="J12" s="36">
        <v>-188407.95537611263</v>
      </c>
      <c r="K12" s="36">
        <v>14257.61483034</v>
      </c>
    </row>
    <row r="13" spans="2:11" x14ac:dyDescent="0.25">
      <c r="B13" s="139" t="s">
        <v>45</v>
      </c>
      <c r="C13" s="33">
        <v>0</v>
      </c>
      <c r="D13" s="34">
        <v>50000</v>
      </c>
      <c r="E13" s="34">
        <v>48668.415018465326</v>
      </c>
      <c r="F13" s="34">
        <v>206</v>
      </c>
      <c r="G13" s="34">
        <v>8224.2232252769791</v>
      </c>
      <c r="H13" s="34">
        <v>9196.4609642699997</v>
      </c>
      <c r="I13" s="34">
        <v>877.22089733265238</v>
      </c>
      <c r="J13" s="34">
        <v>-117172.32010534494</v>
      </c>
      <c r="K13" s="34">
        <v>0</v>
      </c>
    </row>
    <row r="14" spans="2:11" x14ac:dyDescent="0.25">
      <c r="B14" s="140" t="s">
        <v>46</v>
      </c>
      <c r="C14" s="33">
        <v>1295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11</v>
      </c>
      <c r="J14" s="34">
        <v>-1306</v>
      </c>
      <c r="K14" s="34">
        <v>0</v>
      </c>
    </row>
    <row r="15" spans="2:11" x14ac:dyDescent="0.25">
      <c r="B15" s="140" t="s">
        <v>47</v>
      </c>
      <c r="C15" s="33">
        <v>102</v>
      </c>
      <c r="D15" s="34">
        <v>0</v>
      </c>
      <c r="E15" s="34">
        <v>0</v>
      </c>
      <c r="F15" s="34">
        <v>54685</v>
      </c>
      <c r="G15" s="34">
        <v>3241</v>
      </c>
      <c r="H15" s="34">
        <v>852.48314671000003</v>
      </c>
      <c r="I15" s="34">
        <v>1617.51685329</v>
      </c>
      <c r="J15" s="34">
        <v>-60498</v>
      </c>
      <c r="K15" s="34">
        <v>0</v>
      </c>
    </row>
    <row r="16" spans="2:11" x14ac:dyDescent="0.25">
      <c r="B16" s="140" t="s">
        <v>48</v>
      </c>
      <c r="C16" s="33">
        <v>0</v>
      </c>
      <c r="D16" s="34">
        <v>2</v>
      </c>
      <c r="E16" s="34">
        <v>0</v>
      </c>
      <c r="F16" s="34">
        <v>0</v>
      </c>
      <c r="G16" s="34">
        <v>80</v>
      </c>
      <c r="H16" s="34">
        <v>151.87864809999999</v>
      </c>
      <c r="I16" s="34">
        <v>1030</v>
      </c>
      <c r="J16" s="34">
        <v>-1263.8786481</v>
      </c>
      <c r="K16" s="34">
        <v>0</v>
      </c>
    </row>
    <row r="17" spans="2:11" x14ac:dyDescent="0.25">
      <c r="B17" s="140" t="s">
        <v>94</v>
      </c>
      <c r="C17" s="33">
        <v>2292</v>
      </c>
      <c r="D17" s="34">
        <v>0</v>
      </c>
      <c r="E17" s="34">
        <v>68</v>
      </c>
      <c r="F17" s="34">
        <v>82</v>
      </c>
      <c r="G17" s="34">
        <v>0</v>
      </c>
      <c r="H17" s="34">
        <v>122.99413081</v>
      </c>
      <c r="I17" s="34">
        <v>546.00586919</v>
      </c>
      <c r="J17" s="34">
        <v>-3111</v>
      </c>
      <c r="K17" s="34">
        <v>0</v>
      </c>
    </row>
    <row r="18" spans="2:11" x14ac:dyDescent="0.25">
      <c r="B18" s="140" t="s">
        <v>49</v>
      </c>
      <c r="C18" s="33">
        <v>114.61324988999999</v>
      </c>
      <c r="D18" s="34">
        <v>0</v>
      </c>
      <c r="E18" s="34">
        <v>39.4528915</v>
      </c>
      <c r="F18" s="34">
        <v>5.5108766300000003</v>
      </c>
      <c r="G18" s="34">
        <v>51.632604070000014</v>
      </c>
      <c r="H18" s="34">
        <v>0</v>
      </c>
      <c r="I18" s="34">
        <v>2309.8124364199994</v>
      </c>
      <c r="J18" s="34">
        <v>-2521.0220585099992</v>
      </c>
      <c r="K18" s="34">
        <v>0</v>
      </c>
    </row>
    <row r="19" spans="2:11" x14ac:dyDescent="0.25">
      <c r="B19" s="140" t="s">
        <v>50</v>
      </c>
      <c r="C19" s="33">
        <v>0.38675010999997994</v>
      </c>
      <c r="D19" s="34">
        <v>0</v>
      </c>
      <c r="E19" s="34">
        <v>253.13209003467372</v>
      </c>
      <c r="F19" s="34">
        <v>74.489123370000002</v>
      </c>
      <c r="G19" s="34">
        <v>129.14417065302092</v>
      </c>
      <c r="H19" s="34">
        <v>2078.58242999</v>
      </c>
      <c r="I19" s="34">
        <v>0</v>
      </c>
      <c r="J19" s="34">
        <v>-2535.7345641576949</v>
      </c>
      <c r="K19" s="34">
        <v>0</v>
      </c>
    </row>
    <row r="20" spans="2:11" x14ac:dyDescent="0.25">
      <c r="B20" s="140" t="s">
        <v>51</v>
      </c>
      <c r="C20" s="33">
        <v>2791</v>
      </c>
      <c r="D20" s="34">
        <v>0</v>
      </c>
      <c r="E20" s="34">
        <v>7</v>
      </c>
      <c r="F20" s="34">
        <v>20</v>
      </c>
      <c r="G20" s="34">
        <v>20</v>
      </c>
      <c r="H20" s="34">
        <v>33.690582820000003</v>
      </c>
      <c r="I20" s="34">
        <v>0</v>
      </c>
      <c r="J20" s="34">
        <v>0</v>
      </c>
      <c r="K20" s="34">
        <v>2871.6905828200001</v>
      </c>
    </row>
    <row r="21" spans="2:11" x14ac:dyDescent="0.25">
      <c r="B21" s="140" t="s">
        <v>52</v>
      </c>
      <c r="C21" s="33">
        <v>2182</v>
      </c>
      <c r="D21" s="34">
        <v>1</v>
      </c>
      <c r="E21" s="34">
        <v>163</v>
      </c>
      <c r="F21" s="34">
        <v>70</v>
      </c>
      <c r="G21" s="34">
        <v>70</v>
      </c>
      <c r="H21" s="34">
        <v>2682.2237600500002</v>
      </c>
      <c r="I21" s="34">
        <v>0</v>
      </c>
      <c r="J21" s="34">
        <v>0</v>
      </c>
      <c r="K21" s="34">
        <v>5168.2237600500002</v>
      </c>
    </row>
    <row r="22" spans="2:11" x14ac:dyDescent="0.25">
      <c r="B22" s="140" t="s">
        <v>53</v>
      </c>
      <c r="C22" s="33">
        <v>6201</v>
      </c>
      <c r="D22" s="34">
        <v>0</v>
      </c>
      <c r="E22" s="34">
        <v>0</v>
      </c>
      <c r="F22" s="34">
        <v>1</v>
      </c>
      <c r="G22" s="34">
        <v>1</v>
      </c>
      <c r="H22" s="34">
        <v>14.700487469999999</v>
      </c>
      <c r="I22" s="34">
        <v>0</v>
      </c>
      <c r="J22" s="34">
        <v>0</v>
      </c>
      <c r="K22" s="34">
        <v>6217.7004874699996</v>
      </c>
    </row>
    <row r="23" spans="2:11" ht="15.75" thickBot="1" x14ac:dyDescent="0.3">
      <c r="B23" s="141" t="s">
        <v>4</v>
      </c>
      <c r="C23" s="2">
        <v>548</v>
      </c>
      <c r="D23" s="3">
        <v>454</v>
      </c>
      <c r="E23" s="3">
        <v>1022</v>
      </c>
      <c r="F23" s="3">
        <v>892</v>
      </c>
      <c r="G23" s="3">
        <v>280</v>
      </c>
      <c r="H23" s="3">
        <v>1158.3526015503001</v>
      </c>
      <c r="I23" s="3">
        <v>0</v>
      </c>
      <c r="J23" s="3">
        <v>0</v>
      </c>
      <c r="K23" s="3">
        <v>4354.3526015503003</v>
      </c>
    </row>
    <row r="24" spans="2:11" ht="15.75" thickBot="1" x14ac:dyDescent="0.3">
      <c r="B24" s="12" t="s">
        <v>5</v>
      </c>
      <c r="C24" s="30">
        <v>2627</v>
      </c>
      <c r="D24" s="21">
        <v>55</v>
      </c>
      <c r="E24" s="21">
        <v>935</v>
      </c>
      <c r="F24" s="21">
        <v>637</v>
      </c>
      <c r="G24" s="21">
        <v>4055</v>
      </c>
      <c r="H24" s="21">
        <v>1194.97511218</v>
      </c>
      <c r="I24" s="21">
        <v>976.5183145499999</v>
      </c>
      <c r="J24" s="21">
        <v>-5696.7276257499998</v>
      </c>
      <c r="K24" s="21">
        <v>4783.7658009799998</v>
      </c>
    </row>
    <row r="25" spans="2:11" ht="15.75" thickBot="1" x14ac:dyDescent="0.3">
      <c r="B25" s="9" t="s">
        <v>54</v>
      </c>
      <c r="C25" s="35">
        <v>3</v>
      </c>
      <c r="D25" s="36">
        <v>0</v>
      </c>
      <c r="E25" s="36">
        <v>876</v>
      </c>
      <c r="F25" s="36">
        <v>624</v>
      </c>
      <c r="G25" s="36">
        <v>3625</v>
      </c>
      <c r="H25" s="36">
        <v>1122.0301784200001</v>
      </c>
      <c r="I25" s="36">
        <v>976.5183145499999</v>
      </c>
      <c r="J25" s="36">
        <v>-5696.7276257499998</v>
      </c>
      <c r="K25" s="36">
        <v>1529.8208672199999</v>
      </c>
    </row>
    <row r="26" spans="2:11" x14ac:dyDescent="0.25">
      <c r="B26" s="142" t="s">
        <v>55</v>
      </c>
      <c r="C26" s="33">
        <v>0</v>
      </c>
      <c r="D26" s="34">
        <v>0</v>
      </c>
      <c r="E26" s="34">
        <v>694.20964300369303</v>
      </c>
      <c r="F26" s="34">
        <v>0</v>
      </c>
      <c r="G26" s="34">
        <v>1074.5503077554372</v>
      </c>
      <c r="H26" s="34">
        <v>483.98980922000004</v>
      </c>
      <c r="I26" s="34">
        <v>0.31019077999991396</v>
      </c>
      <c r="J26" s="34">
        <v>-2253.0599507591305</v>
      </c>
      <c r="K26" s="34">
        <v>0</v>
      </c>
    </row>
    <row r="27" spans="2:11" x14ac:dyDescent="0.25">
      <c r="B27" s="143" t="s">
        <v>46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43" t="s">
        <v>47</v>
      </c>
      <c r="C28" s="33">
        <v>0</v>
      </c>
      <c r="D28" s="34">
        <v>0</v>
      </c>
      <c r="E28" s="34">
        <v>0</v>
      </c>
      <c r="F28" s="34">
        <v>605</v>
      </c>
      <c r="G28" s="34">
        <v>1305</v>
      </c>
      <c r="H28" s="34">
        <v>294.93192572999999</v>
      </c>
      <c r="I28" s="34">
        <v>904.06807427000001</v>
      </c>
      <c r="J28" s="34">
        <v>-3109</v>
      </c>
      <c r="K28" s="34">
        <v>0</v>
      </c>
    </row>
    <row r="29" spans="2:11" x14ac:dyDescent="0.25">
      <c r="B29" s="143" t="s">
        <v>48</v>
      </c>
      <c r="C29" s="33">
        <v>0</v>
      </c>
      <c r="D29" s="34">
        <v>0</v>
      </c>
      <c r="E29" s="34">
        <v>0</v>
      </c>
      <c r="F29" s="34">
        <v>0</v>
      </c>
      <c r="G29" s="34">
        <v>1</v>
      </c>
      <c r="H29" s="34">
        <v>5</v>
      </c>
      <c r="I29" s="34">
        <v>0</v>
      </c>
      <c r="J29" s="34">
        <v>-6</v>
      </c>
      <c r="K29" s="34">
        <v>0</v>
      </c>
    </row>
    <row r="30" spans="2:11" x14ac:dyDescent="0.25">
      <c r="B30" s="143" t="s">
        <v>94</v>
      </c>
      <c r="C30" s="33">
        <v>0</v>
      </c>
      <c r="D30" s="34">
        <v>0</v>
      </c>
      <c r="E30" s="34">
        <v>14</v>
      </c>
      <c r="F30" s="34">
        <v>0</v>
      </c>
      <c r="G30" s="34">
        <v>0</v>
      </c>
      <c r="H30" s="34">
        <v>16.726381140000001</v>
      </c>
      <c r="I30" s="34">
        <v>40.273618859999999</v>
      </c>
      <c r="J30" s="34">
        <v>-71</v>
      </c>
      <c r="K30" s="34">
        <v>0</v>
      </c>
    </row>
    <row r="31" spans="2:11" x14ac:dyDescent="0.25">
      <c r="B31" s="144" t="s">
        <v>49</v>
      </c>
      <c r="C31" s="33">
        <v>3.0323570800000001</v>
      </c>
      <c r="D31" s="34">
        <v>0</v>
      </c>
      <c r="E31" s="34">
        <v>5.6524150100000004</v>
      </c>
      <c r="F31" s="34">
        <v>0</v>
      </c>
      <c r="G31" s="34">
        <v>36.581277040000003</v>
      </c>
      <c r="H31" s="34">
        <v>0</v>
      </c>
      <c r="I31" s="34">
        <v>31.866430640000001</v>
      </c>
      <c r="J31" s="34">
        <v>-77.132479770000003</v>
      </c>
      <c r="K31" s="34">
        <v>0</v>
      </c>
    </row>
    <row r="32" spans="2:11" x14ac:dyDescent="0.25">
      <c r="B32" s="144" t="s">
        <v>50</v>
      </c>
      <c r="C32" s="33">
        <v>-3.2357080000000149E-2</v>
      </c>
      <c r="D32" s="34">
        <v>0</v>
      </c>
      <c r="E32" s="34">
        <v>68.13794198630697</v>
      </c>
      <c r="F32" s="34">
        <v>0</v>
      </c>
      <c r="G32" s="34">
        <v>80.868415204562808</v>
      </c>
      <c r="H32" s="34">
        <v>31.56119511</v>
      </c>
      <c r="I32" s="34">
        <v>0</v>
      </c>
      <c r="J32" s="34">
        <v>-180.53519522086978</v>
      </c>
      <c r="K32" s="34">
        <v>0</v>
      </c>
    </row>
    <row r="33" spans="2:11" x14ac:dyDescent="0.25">
      <c r="B33" s="143" t="s">
        <v>56</v>
      </c>
      <c r="C33" s="33">
        <v>0</v>
      </c>
      <c r="D33" s="34">
        <v>0</v>
      </c>
      <c r="E33" s="34">
        <v>94</v>
      </c>
      <c r="F33" s="34">
        <v>19</v>
      </c>
      <c r="G33" s="34">
        <v>1127</v>
      </c>
      <c r="H33" s="34">
        <v>289.82086721999997</v>
      </c>
      <c r="I33" s="34">
        <v>0</v>
      </c>
      <c r="J33" s="34">
        <v>0</v>
      </c>
      <c r="K33" s="34">
        <v>1529.8208672199999</v>
      </c>
    </row>
    <row r="34" spans="2:11" x14ac:dyDescent="0.25">
      <c r="B34" s="143" t="s">
        <v>57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45" t="s">
        <v>6</v>
      </c>
      <c r="C35" s="2">
        <v>2624</v>
      </c>
      <c r="D35" s="3">
        <v>55</v>
      </c>
      <c r="E35" s="3">
        <v>59</v>
      </c>
      <c r="F35" s="3">
        <v>13</v>
      </c>
      <c r="G35" s="3">
        <v>430</v>
      </c>
      <c r="H35" s="3">
        <v>72.944933759999998</v>
      </c>
      <c r="I35" s="3">
        <v>0</v>
      </c>
      <c r="J35" s="3">
        <v>0</v>
      </c>
      <c r="K35" s="3">
        <v>3253.9449337599999</v>
      </c>
    </row>
    <row r="36" spans="2:11" ht="15.75" thickBot="1" x14ac:dyDescent="0.3">
      <c r="B36" s="12" t="s">
        <v>7</v>
      </c>
      <c r="C36" s="30">
        <v>521</v>
      </c>
      <c r="D36" s="21">
        <v>0</v>
      </c>
      <c r="E36" s="21">
        <v>709</v>
      </c>
      <c r="F36" s="21">
        <v>37</v>
      </c>
      <c r="G36" s="21">
        <v>271</v>
      </c>
      <c r="H36" s="21">
        <v>364.84725082999995</v>
      </c>
      <c r="I36" s="21">
        <v>84.120599999999996</v>
      </c>
      <c r="J36" s="21">
        <v>-610.34088949</v>
      </c>
      <c r="K36" s="21">
        <v>1376.62696134</v>
      </c>
    </row>
    <row r="37" spans="2:11" ht="15.75" thickBot="1" x14ac:dyDescent="0.3">
      <c r="B37" s="13" t="s">
        <v>86</v>
      </c>
      <c r="C37" s="37">
        <v>203889</v>
      </c>
      <c r="D37" s="38">
        <v>166362</v>
      </c>
      <c r="E37" s="38">
        <v>78170</v>
      </c>
      <c r="F37" s="38">
        <v>59240</v>
      </c>
      <c r="G37" s="38">
        <v>36045</v>
      </c>
      <c r="H37" s="38">
        <v>27986.231439280902</v>
      </c>
      <c r="I37" s="38">
        <v>7452.1949707826516</v>
      </c>
      <c r="J37" s="38">
        <v>-195402.02389135264</v>
      </c>
      <c r="K37" s="38">
        <v>383742.40251871088</v>
      </c>
    </row>
    <row r="38" spans="2:11" ht="15.75" thickBot="1" x14ac:dyDescent="0.3">
      <c r="B38" s="16" t="s">
        <v>81</v>
      </c>
      <c r="C38" s="31">
        <v>-33478.134183186165</v>
      </c>
      <c r="D38" s="27">
        <v>-7.9916199902072549E-3</v>
      </c>
      <c r="E38" s="27">
        <v>453</v>
      </c>
      <c r="F38" s="27">
        <v>802</v>
      </c>
      <c r="G38" s="27">
        <v>435</v>
      </c>
      <c r="H38" s="27">
        <v>435.43815840989919</v>
      </c>
      <c r="I38" s="27">
        <v>0</v>
      </c>
      <c r="J38" s="27">
        <v>53.000000000029104</v>
      </c>
      <c r="K38" s="27">
        <v>-31299.70401639631</v>
      </c>
    </row>
    <row r="39" spans="2:11" ht="45.75" customHeight="1" x14ac:dyDescent="0.25">
      <c r="B39" s="174" t="s">
        <v>130</v>
      </c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11" x14ac:dyDescent="0.25"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2:11" ht="18" customHeight="1" x14ac:dyDescent="0.25"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2:11" ht="15.75" thickBot="1" x14ac:dyDescent="0.3">
      <c r="B42" s="42" t="s">
        <v>120</v>
      </c>
      <c r="C42" s="54"/>
      <c r="D42" s="54"/>
      <c r="E42" s="54"/>
      <c r="F42" s="54"/>
      <c r="G42" s="54"/>
      <c r="H42" s="54"/>
      <c r="I42" s="54"/>
      <c r="J42" s="54"/>
      <c r="K42" s="54"/>
    </row>
    <row r="43" spans="2:11" ht="34.5" thickBot="1" x14ac:dyDescent="0.3">
      <c r="B43" s="66"/>
      <c r="C43" s="50" t="s">
        <v>31</v>
      </c>
      <c r="D43" s="50" t="s">
        <v>32</v>
      </c>
      <c r="E43" s="50" t="s">
        <v>33</v>
      </c>
      <c r="F43" s="50" t="s">
        <v>34</v>
      </c>
      <c r="G43" s="50" t="s">
        <v>93</v>
      </c>
      <c r="H43" s="50" t="s">
        <v>35</v>
      </c>
      <c r="I43" s="50" t="s">
        <v>36</v>
      </c>
      <c r="J43" s="50" t="s">
        <v>37</v>
      </c>
      <c r="K43" s="50" t="s">
        <v>38</v>
      </c>
    </row>
    <row r="44" spans="2:11" ht="15.75" thickBot="1" x14ac:dyDescent="0.3">
      <c r="B44" s="12" t="s">
        <v>9</v>
      </c>
      <c r="C44" s="39">
        <v>227273.52878677176</v>
      </c>
      <c r="D44" s="40">
        <v>161833</v>
      </c>
      <c r="E44" s="40">
        <v>71644</v>
      </c>
      <c r="F44" s="40">
        <v>57429</v>
      </c>
      <c r="G44" s="40">
        <v>30123</v>
      </c>
      <c r="H44" s="40">
        <v>22845.619499412001</v>
      </c>
      <c r="I44" s="40">
        <v>6391.5560562326518</v>
      </c>
      <c r="J44" s="40">
        <v>-189094.95537611266</v>
      </c>
      <c r="K44" s="40">
        <v>388444.74896630377</v>
      </c>
    </row>
    <row r="45" spans="2:11" x14ac:dyDescent="0.25">
      <c r="B45" s="139" t="s">
        <v>58</v>
      </c>
      <c r="C45" s="33">
        <v>43823.489060864769</v>
      </c>
      <c r="D45" s="34">
        <v>1298</v>
      </c>
      <c r="E45" s="34">
        <v>2858</v>
      </c>
      <c r="F45" s="34">
        <v>17519</v>
      </c>
      <c r="G45" s="34">
        <v>6761</v>
      </c>
      <c r="H45" s="34">
        <v>5568.1584770521004</v>
      </c>
      <c r="I45" s="34">
        <v>0</v>
      </c>
      <c r="J45" s="34">
        <v>0</v>
      </c>
      <c r="K45" s="34">
        <v>77827.64753791687</v>
      </c>
    </row>
    <row r="46" spans="2:11" ht="15.75" thickBot="1" x14ac:dyDescent="0.3">
      <c r="B46" s="141" t="s">
        <v>11</v>
      </c>
      <c r="C46" s="2">
        <v>5555.9560992225324</v>
      </c>
      <c r="D46" s="3">
        <v>1043</v>
      </c>
      <c r="E46" s="3">
        <v>1108</v>
      </c>
      <c r="F46" s="3">
        <v>35972</v>
      </c>
      <c r="G46" s="3">
        <v>16389</v>
      </c>
      <c r="H46" s="3">
        <v>7097.3960878579001</v>
      </c>
      <c r="I46" s="3">
        <v>0</v>
      </c>
      <c r="J46" s="3">
        <v>0</v>
      </c>
      <c r="K46" s="3">
        <v>67165.352187080425</v>
      </c>
    </row>
    <row r="47" spans="2:11" ht="15.75" thickBot="1" x14ac:dyDescent="0.3">
      <c r="B47" s="9" t="s">
        <v>44</v>
      </c>
      <c r="C47" s="35">
        <v>140027.52051568552</v>
      </c>
      <c r="D47" s="36">
        <v>158974</v>
      </c>
      <c r="E47" s="36">
        <v>66229</v>
      </c>
      <c r="F47" s="36">
        <v>1735</v>
      </c>
      <c r="G47" s="36">
        <v>4775</v>
      </c>
      <c r="H47" s="36">
        <v>6499.5302313799993</v>
      </c>
      <c r="I47" s="36">
        <v>6391.5560562326518</v>
      </c>
      <c r="J47" s="36">
        <v>-188407.95537611266</v>
      </c>
      <c r="K47" s="36">
        <v>196223.65142718554</v>
      </c>
    </row>
    <row r="48" spans="2:11" x14ac:dyDescent="0.25">
      <c r="B48" s="142" t="s">
        <v>59</v>
      </c>
      <c r="C48" s="33">
        <v>0</v>
      </c>
      <c r="D48" s="34">
        <v>1295</v>
      </c>
      <c r="E48" s="34">
        <v>102</v>
      </c>
      <c r="F48" s="34">
        <v>0</v>
      </c>
      <c r="G48" s="34">
        <v>2292</v>
      </c>
      <c r="H48" s="34">
        <v>114.61324988999999</v>
      </c>
      <c r="I48" s="34">
        <v>0.38675010999997994</v>
      </c>
      <c r="J48" s="34">
        <v>-3804</v>
      </c>
      <c r="K48" s="34">
        <v>0</v>
      </c>
    </row>
    <row r="49" spans="2:11" x14ac:dyDescent="0.25">
      <c r="B49" s="143" t="s">
        <v>60</v>
      </c>
      <c r="C49" s="33">
        <v>50000</v>
      </c>
      <c r="D49" s="34">
        <v>0</v>
      </c>
      <c r="E49" s="34">
        <v>0</v>
      </c>
      <c r="F49" s="34">
        <v>2</v>
      </c>
      <c r="G49" s="34">
        <v>0</v>
      </c>
      <c r="H49" s="34">
        <v>0</v>
      </c>
      <c r="I49" s="34">
        <v>0</v>
      </c>
      <c r="J49" s="34">
        <v>-50002</v>
      </c>
      <c r="K49" s="34">
        <v>0</v>
      </c>
    </row>
    <row r="50" spans="2:11" x14ac:dyDescent="0.25">
      <c r="B50" s="143" t="s">
        <v>61</v>
      </c>
      <c r="C50" s="33">
        <v>48668.415018465326</v>
      </c>
      <c r="D50" s="34">
        <v>0</v>
      </c>
      <c r="E50" s="34">
        <v>0</v>
      </c>
      <c r="F50" s="34">
        <v>0</v>
      </c>
      <c r="G50" s="34">
        <v>68</v>
      </c>
      <c r="H50" s="34">
        <v>39.4528915</v>
      </c>
      <c r="I50" s="34">
        <v>253.13209003467372</v>
      </c>
      <c r="J50" s="34">
        <v>-49029</v>
      </c>
      <c r="K50" s="34">
        <v>0</v>
      </c>
    </row>
    <row r="51" spans="2:11" x14ac:dyDescent="0.25">
      <c r="B51" s="143" t="s">
        <v>62</v>
      </c>
      <c r="C51" s="33">
        <v>206</v>
      </c>
      <c r="D51" s="34">
        <v>0</v>
      </c>
      <c r="E51" s="34">
        <v>54685</v>
      </c>
      <c r="F51" s="34">
        <v>0</v>
      </c>
      <c r="G51" s="34">
        <v>82</v>
      </c>
      <c r="H51" s="34">
        <v>5.5108766300000003</v>
      </c>
      <c r="I51" s="34">
        <v>74.489123370000002</v>
      </c>
      <c r="J51" s="34">
        <v>-55053</v>
      </c>
      <c r="K51" s="34">
        <v>0</v>
      </c>
    </row>
    <row r="52" spans="2:11" x14ac:dyDescent="0.25">
      <c r="B52" s="143" t="s">
        <v>95</v>
      </c>
      <c r="C52" s="33">
        <v>8224.2232252769791</v>
      </c>
      <c r="D52" s="34">
        <v>0</v>
      </c>
      <c r="E52" s="34">
        <v>3241</v>
      </c>
      <c r="F52" s="34">
        <v>80</v>
      </c>
      <c r="G52" s="34">
        <v>0</v>
      </c>
      <c r="H52" s="34">
        <v>51.632604069999999</v>
      </c>
      <c r="I52" s="34">
        <v>129.14417065302092</v>
      </c>
      <c r="J52" s="34">
        <v>-11726</v>
      </c>
      <c r="K52" s="34">
        <v>0</v>
      </c>
    </row>
    <row r="53" spans="2:11" x14ac:dyDescent="0.25">
      <c r="B53" s="144" t="s">
        <v>64</v>
      </c>
      <c r="C53" s="33">
        <v>9196.4609642699997</v>
      </c>
      <c r="D53" s="34">
        <v>0</v>
      </c>
      <c r="E53" s="34">
        <v>852.48314671000003</v>
      </c>
      <c r="F53" s="34">
        <v>151.87864809999999</v>
      </c>
      <c r="G53" s="34">
        <v>122.99413081</v>
      </c>
      <c r="H53" s="34">
        <v>0</v>
      </c>
      <c r="I53" s="34">
        <v>2078.58242999</v>
      </c>
      <c r="J53" s="34">
        <v>-12402.39931988</v>
      </c>
      <c r="K53" s="34">
        <v>0</v>
      </c>
    </row>
    <row r="54" spans="2:11" x14ac:dyDescent="0.25">
      <c r="B54" s="144" t="s">
        <v>65</v>
      </c>
      <c r="C54" s="33">
        <v>877.22089733265238</v>
      </c>
      <c r="D54" s="34">
        <v>11</v>
      </c>
      <c r="E54" s="34">
        <v>1617.51685329</v>
      </c>
      <c r="F54" s="34">
        <v>1030</v>
      </c>
      <c r="G54" s="34">
        <v>546.00586919</v>
      </c>
      <c r="H54" s="34">
        <v>2309.8124364199994</v>
      </c>
      <c r="I54" s="34">
        <v>3855.821492074957</v>
      </c>
      <c r="J54" s="34">
        <v>-6391.5560562326518</v>
      </c>
      <c r="K54" s="34">
        <v>3855.8214920749579</v>
      </c>
    </row>
    <row r="55" spans="2:11" x14ac:dyDescent="0.25">
      <c r="B55" s="143" t="s">
        <v>66</v>
      </c>
      <c r="C55" s="33">
        <v>8163.5823963890034</v>
      </c>
      <c r="D55" s="34">
        <v>157164</v>
      </c>
      <c r="E55" s="34">
        <v>857</v>
      </c>
      <c r="F55" s="34">
        <v>471.12135190000004</v>
      </c>
      <c r="G55" s="34">
        <v>1250</v>
      </c>
      <c r="H55" s="34">
        <v>820.11278371000003</v>
      </c>
      <c r="I55" s="34">
        <v>0</v>
      </c>
      <c r="J55" s="34">
        <v>0</v>
      </c>
      <c r="K55" s="34">
        <v>168725.81653199901</v>
      </c>
    </row>
    <row r="56" spans="2:11" x14ac:dyDescent="0.25">
      <c r="B56" s="143" t="s">
        <v>67</v>
      </c>
      <c r="C56" s="33">
        <v>2274.6180139515795</v>
      </c>
      <c r="D56" s="34">
        <v>504</v>
      </c>
      <c r="E56" s="34">
        <v>4874</v>
      </c>
      <c r="F56" s="34">
        <v>0</v>
      </c>
      <c r="G56" s="34">
        <v>414</v>
      </c>
      <c r="H56" s="34">
        <v>2730.3720891600001</v>
      </c>
      <c r="I56" s="34">
        <v>0</v>
      </c>
      <c r="J56" s="34">
        <v>0</v>
      </c>
      <c r="K56" s="34">
        <v>10796.990103111581</v>
      </c>
    </row>
    <row r="57" spans="2:11" x14ac:dyDescent="0.25">
      <c r="B57" s="143" t="s">
        <v>68</v>
      </c>
      <c r="C57" s="33">
        <v>12417</v>
      </c>
      <c r="D57" s="34">
        <v>0</v>
      </c>
      <c r="E57" s="34">
        <v>0</v>
      </c>
      <c r="F57" s="34">
        <v>0</v>
      </c>
      <c r="G57" s="34">
        <v>0</v>
      </c>
      <c r="H57" s="34">
        <v>428.02330000000001</v>
      </c>
      <c r="I57" s="34">
        <v>0</v>
      </c>
      <c r="J57" s="34">
        <v>0</v>
      </c>
      <c r="K57" s="34">
        <v>12845.023300000001</v>
      </c>
    </row>
    <row r="58" spans="2:11" x14ac:dyDescent="0.25">
      <c r="B58" s="143" t="s">
        <v>69</v>
      </c>
      <c r="C58" s="33">
        <v>33912</v>
      </c>
      <c r="D58" s="34">
        <v>13</v>
      </c>
      <c r="E58" s="34">
        <v>792</v>
      </c>
      <c r="F58" s="34">
        <v>154</v>
      </c>
      <c r="G58" s="34">
        <v>843</v>
      </c>
      <c r="H58" s="34">
        <v>24.525612680000002</v>
      </c>
      <c r="I58" s="34">
        <v>0</v>
      </c>
      <c r="J58" s="34">
        <v>-599</v>
      </c>
      <c r="K58" s="34">
        <v>35139.525612680001</v>
      </c>
    </row>
    <row r="59" spans="2:11" x14ac:dyDescent="0.25">
      <c r="B59" s="143" t="s">
        <v>57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45" t="s">
        <v>70</v>
      </c>
      <c r="C60" s="43">
        <v>3954.5631109989436</v>
      </c>
      <c r="D60" s="44">
        <v>505</v>
      </c>
      <c r="E60" s="44">
        <v>657</v>
      </c>
      <c r="F60" s="44">
        <v>2049</v>
      </c>
      <c r="G60" s="44">
        <v>1355</v>
      </c>
      <c r="H60" s="44">
        <v>3656.0090904420003</v>
      </c>
      <c r="I60" s="44">
        <v>0</v>
      </c>
      <c r="J60" s="44">
        <v>-88</v>
      </c>
      <c r="K60" s="44">
        <v>12088.572201440944</v>
      </c>
    </row>
    <row r="61" spans="2:11" ht="15.75" thickBot="1" x14ac:dyDescent="0.3">
      <c r="B61" s="12" t="s">
        <v>14</v>
      </c>
      <c r="C61" s="39">
        <v>8181.605396414423</v>
      </c>
      <c r="D61" s="40">
        <v>154</v>
      </c>
      <c r="E61" s="40">
        <v>5309</v>
      </c>
      <c r="F61" s="40">
        <v>766</v>
      </c>
      <c r="G61" s="40">
        <v>5085</v>
      </c>
      <c r="H61" s="40">
        <v>1655.4127980415001</v>
      </c>
      <c r="I61" s="40">
        <v>976.91862505999995</v>
      </c>
      <c r="J61" s="40">
        <v>-5696.7276257499998</v>
      </c>
      <c r="K61" s="40">
        <v>16431.209193765924</v>
      </c>
    </row>
    <row r="62" spans="2:11" ht="15.75" thickBot="1" x14ac:dyDescent="0.3">
      <c r="B62" s="4" t="s">
        <v>71</v>
      </c>
      <c r="C62" s="2">
        <v>1389.8918141411355</v>
      </c>
      <c r="D62" s="3">
        <v>154</v>
      </c>
      <c r="E62" s="3">
        <v>621</v>
      </c>
      <c r="F62" s="3">
        <v>760</v>
      </c>
      <c r="G62" s="3">
        <v>4757</v>
      </c>
      <c r="H62" s="3">
        <v>1467.0998052714999</v>
      </c>
      <c r="I62" s="3">
        <v>0</v>
      </c>
      <c r="J62" s="3">
        <v>0</v>
      </c>
      <c r="K62" s="3">
        <v>9148.9916194126363</v>
      </c>
    </row>
    <row r="63" spans="2:11" ht="15.75" thickBot="1" x14ac:dyDescent="0.3">
      <c r="B63" s="9" t="s">
        <v>54</v>
      </c>
      <c r="C63" s="35">
        <v>6791.7135822732871</v>
      </c>
      <c r="D63" s="36">
        <v>0</v>
      </c>
      <c r="E63" s="36">
        <v>4631</v>
      </c>
      <c r="F63" s="36">
        <v>6</v>
      </c>
      <c r="G63" s="36">
        <v>326</v>
      </c>
      <c r="H63" s="36">
        <v>116.87746224</v>
      </c>
      <c r="I63" s="36">
        <v>976.91862505999995</v>
      </c>
      <c r="J63" s="36">
        <v>-5696.7276257499998</v>
      </c>
      <c r="K63" s="36">
        <v>7151.7820438232866</v>
      </c>
    </row>
    <row r="64" spans="2:11" x14ac:dyDescent="0.25">
      <c r="B64" s="142" t="s">
        <v>59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3.0323570800000001</v>
      </c>
      <c r="I64" s="34">
        <v>-3.2357080000000149E-2</v>
      </c>
      <c r="J64" s="34">
        <v>-3</v>
      </c>
      <c r="K64" s="34">
        <v>0</v>
      </c>
    </row>
    <row r="65" spans="2:11" x14ac:dyDescent="0.25">
      <c r="B65" s="143" t="s">
        <v>61</v>
      </c>
      <c r="C65" s="33">
        <v>694.20964300369303</v>
      </c>
      <c r="D65" s="34">
        <v>0</v>
      </c>
      <c r="E65" s="34">
        <v>0</v>
      </c>
      <c r="F65" s="34">
        <v>0</v>
      </c>
      <c r="G65" s="34">
        <v>14</v>
      </c>
      <c r="H65" s="34">
        <v>5.6524150100000004</v>
      </c>
      <c r="I65" s="34">
        <v>68.13794198630697</v>
      </c>
      <c r="J65" s="34">
        <v>-782</v>
      </c>
      <c r="K65" s="34">
        <v>0</v>
      </c>
    </row>
    <row r="66" spans="2:11" x14ac:dyDescent="0.25">
      <c r="B66" s="143" t="s">
        <v>62</v>
      </c>
      <c r="C66" s="33">
        <v>0</v>
      </c>
      <c r="D66" s="34">
        <v>0</v>
      </c>
      <c r="E66" s="34">
        <v>605</v>
      </c>
      <c r="F66" s="34">
        <v>0</v>
      </c>
      <c r="G66" s="34">
        <v>0</v>
      </c>
      <c r="H66" s="34">
        <v>0</v>
      </c>
      <c r="I66" s="34">
        <v>0</v>
      </c>
      <c r="J66" s="34">
        <v>-605</v>
      </c>
      <c r="K66" s="34">
        <v>0</v>
      </c>
    </row>
    <row r="67" spans="2:11" x14ac:dyDescent="0.25">
      <c r="B67" s="143" t="s">
        <v>95</v>
      </c>
      <c r="C67" s="33">
        <v>1074.5503077554372</v>
      </c>
      <c r="D67" s="34">
        <v>0</v>
      </c>
      <c r="E67" s="34">
        <v>1305</v>
      </c>
      <c r="F67" s="34">
        <v>1</v>
      </c>
      <c r="G67" s="34">
        <v>0</v>
      </c>
      <c r="H67" s="34">
        <v>36.581277040000003</v>
      </c>
      <c r="I67" s="34">
        <v>80.868415204562808</v>
      </c>
      <c r="J67" s="34">
        <v>-2498</v>
      </c>
      <c r="K67" s="34">
        <v>0</v>
      </c>
    </row>
    <row r="68" spans="2:11" x14ac:dyDescent="0.25">
      <c r="B68" s="144" t="s">
        <v>64</v>
      </c>
      <c r="C68" s="33">
        <v>483.98980922000004</v>
      </c>
      <c r="D68" s="34">
        <v>0</v>
      </c>
      <c r="E68" s="34">
        <v>294.93192572999999</v>
      </c>
      <c r="F68" s="34">
        <v>5</v>
      </c>
      <c r="G68" s="34">
        <v>16.726381140000001</v>
      </c>
      <c r="H68" s="34">
        <v>0</v>
      </c>
      <c r="I68" s="34">
        <v>31.56119511</v>
      </c>
      <c r="J68" s="34">
        <v>-832.2093112</v>
      </c>
      <c r="K68" s="34">
        <v>0</v>
      </c>
    </row>
    <row r="69" spans="2:11" x14ac:dyDescent="0.25">
      <c r="B69" s="144" t="s">
        <v>65</v>
      </c>
      <c r="C69" s="33">
        <v>0.31019077999991396</v>
      </c>
      <c r="D69" s="34">
        <v>0</v>
      </c>
      <c r="E69" s="34">
        <v>904.06807427000001</v>
      </c>
      <c r="F69" s="34">
        <v>0</v>
      </c>
      <c r="G69" s="34">
        <v>40.273618859999999</v>
      </c>
      <c r="H69" s="34">
        <v>31.866430640000001</v>
      </c>
      <c r="I69" s="34">
        <v>796.38342983913014</v>
      </c>
      <c r="J69" s="34">
        <v>-976.5183145499999</v>
      </c>
      <c r="K69" s="34">
        <v>796.38342983913014</v>
      </c>
    </row>
    <row r="70" spans="2:11" x14ac:dyDescent="0.25">
      <c r="B70" s="143" t="s">
        <v>66</v>
      </c>
      <c r="C70" s="33">
        <v>387</v>
      </c>
      <c r="D70" s="34">
        <v>0</v>
      </c>
      <c r="E70" s="34">
        <v>220</v>
      </c>
      <c r="F70" s="34">
        <v>0</v>
      </c>
      <c r="G70" s="34">
        <v>145</v>
      </c>
      <c r="H70" s="34">
        <v>7.8483378899999998</v>
      </c>
      <c r="I70" s="34">
        <v>0</v>
      </c>
      <c r="J70" s="34">
        <v>0</v>
      </c>
      <c r="K70" s="34">
        <v>759.84833789000004</v>
      </c>
    </row>
    <row r="71" spans="2:11" x14ac:dyDescent="0.25">
      <c r="B71" s="143" t="s">
        <v>67</v>
      </c>
      <c r="C71" s="33">
        <v>3863.6536315141566</v>
      </c>
      <c r="D71" s="34">
        <v>0</v>
      </c>
      <c r="E71" s="34">
        <v>1302</v>
      </c>
      <c r="F71" s="34">
        <v>0</v>
      </c>
      <c r="G71" s="34">
        <v>99</v>
      </c>
      <c r="H71" s="34">
        <v>29.888544579999998</v>
      </c>
      <c r="I71" s="34">
        <v>0</v>
      </c>
      <c r="J71" s="34">
        <v>0</v>
      </c>
      <c r="K71" s="34">
        <v>5294.5421760941563</v>
      </c>
    </row>
    <row r="72" spans="2:11" x14ac:dyDescent="0.25">
      <c r="B72" s="143" t="s">
        <v>68</v>
      </c>
      <c r="C72" s="33">
        <v>288</v>
      </c>
      <c r="D72" s="34">
        <v>0</v>
      </c>
      <c r="E72" s="34">
        <v>0</v>
      </c>
      <c r="F72" s="34">
        <v>0</v>
      </c>
      <c r="G72" s="34">
        <v>11</v>
      </c>
      <c r="H72" s="34">
        <v>2.0081000000000002</v>
      </c>
      <c r="I72" s="34">
        <v>0</v>
      </c>
      <c r="J72" s="34">
        <v>0</v>
      </c>
      <c r="K72" s="34">
        <v>301.00810000000001</v>
      </c>
    </row>
    <row r="73" spans="2:11" ht="15.75" thickBot="1" x14ac:dyDescent="0.3">
      <c r="B73" s="141" t="s">
        <v>16</v>
      </c>
      <c r="C73" s="2">
        <v>0</v>
      </c>
      <c r="D73" s="3">
        <v>0</v>
      </c>
      <c r="E73" s="3">
        <v>57</v>
      </c>
      <c r="F73" s="3">
        <v>0</v>
      </c>
      <c r="G73" s="3">
        <v>2</v>
      </c>
      <c r="H73" s="3">
        <v>71.435530529999994</v>
      </c>
      <c r="I73" s="3">
        <v>0</v>
      </c>
      <c r="J73" s="3">
        <v>0</v>
      </c>
      <c r="K73" s="3">
        <v>130.43553052999999</v>
      </c>
    </row>
    <row r="74" spans="2:11" ht="15.75" thickBot="1" x14ac:dyDescent="0.3">
      <c r="B74" s="12" t="s">
        <v>20</v>
      </c>
      <c r="C74" s="30">
        <v>1912</v>
      </c>
      <c r="D74" s="21">
        <v>4375.0079916199975</v>
      </c>
      <c r="E74" s="21">
        <v>764</v>
      </c>
      <c r="F74" s="21">
        <v>243</v>
      </c>
      <c r="G74" s="21">
        <v>402</v>
      </c>
      <c r="H74" s="21">
        <v>3049.7609834175023</v>
      </c>
      <c r="I74" s="21">
        <v>83.720289489999999</v>
      </c>
      <c r="J74" s="21">
        <v>-663.34088949</v>
      </c>
      <c r="K74" s="21">
        <v>10166.148375037501</v>
      </c>
    </row>
    <row r="75" spans="2:11" ht="15.75" thickBot="1" x14ac:dyDescent="0.3">
      <c r="B75" s="13" t="s">
        <v>87</v>
      </c>
      <c r="C75" s="37">
        <v>237367.13418318616</v>
      </c>
      <c r="D75" s="38">
        <v>166362.00799161999</v>
      </c>
      <c r="E75" s="38">
        <v>77717</v>
      </c>
      <c r="F75" s="38">
        <v>58438</v>
      </c>
      <c r="G75" s="38">
        <v>35610</v>
      </c>
      <c r="H75" s="38">
        <v>27550.793280871003</v>
      </c>
      <c r="I75" s="38">
        <v>7452.1949707826516</v>
      </c>
      <c r="J75" s="38">
        <v>-195455.02389135267</v>
      </c>
      <c r="K75" s="38">
        <v>415042.10653510719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2:K75"/>
  <sheetViews>
    <sheetView topLeftCell="A25" workbookViewId="0">
      <selection activeCell="O32" sqref="O32"/>
    </sheetView>
  </sheetViews>
  <sheetFormatPr defaultRowHeight="15" x14ac:dyDescent="0.25"/>
  <cols>
    <col min="1" max="1" width="3.42578125" style="41" customWidth="1"/>
    <col min="2" max="2" width="26.140625" style="41" customWidth="1"/>
    <col min="3" max="10" width="12.42578125" style="41" customWidth="1"/>
    <col min="11" max="11" width="11.5703125" style="41" customWidth="1"/>
  </cols>
  <sheetData>
    <row r="2" spans="2:11" ht="15.75" thickBot="1" x14ac:dyDescent="0.3">
      <c r="B2" s="42" t="s">
        <v>121</v>
      </c>
    </row>
    <row r="3" spans="2:11" ht="41.25" customHeight="1" thickBot="1" x14ac:dyDescent="0.3">
      <c r="B3" s="6"/>
      <c r="C3" s="135" t="s">
        <v>131</v>
      </c>
      <c r="D3" s="5" t="s">
        <v>32</v>
      </c>
      <c r="E3" s="5" t="s">
        <v>33</v>
      </c>
      <c r="F3" s="5" t="s">
        <v>34</v>
      </c>
      <c r="G3" s="65" t="s">
        <v>93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39">
        <v>182693</v>
      </c>
      <c r="D4" s="40">
        <v>186363</v>
      </c>
      <c r="E4" s="40">
        <v>81569</v>
      </c>
      <c r="F4" s="40">
        <v>59586</v>
      </c>
      <c r="G4" s="40">
        <v>28789</v>
      </c>
      <c r="H4" s="40">
        <v>27763.190021385111</v>
      </c>
      <c r="I4" s="40">
        <v>6171.5991222391622</v>
      </c>
      <c r="J4" s="40">
        <v>-226144.62338969918</v>
      </c>
      <c r="K4" s="40">
        <v>346790.1657539251</v>
      </c>
    </row>
    <row r="5" spans="2:11" ht="15.75" thickBot="1" x14ac:dyDescent="0.3">
      <c r="B5" s="9" t="s">
        <v>1</v>
      </c>
      <c r="C5" s="35">
        <v>154175</v>
      </c>
      <c r="D5" s="36">
        <v>0</v>
      </c>
      <c r="E5" s="36">
        <v>24191</v>
      </c>
      <c r="F5" s="36">
        <v>0</v>
      </c>
      <c r="G5" s="36">
        <v>12209</v>
      </c>
      <c r="H5" s="36">
        <v>5769.1942135500003</v>
      </c>
      <c r="I5" s="36">
        <v>0</v>
      </c>
      <c r="J5" s="36">
        <v>-87</v>
      </c>
      <c r="K5" s="36">
        <v>196257.19421355001</v>
      </c>
    </row>
    <row r="6" spans="2:11" x14ac:dyDescent="0.25">
      <c r="B6" s="8" t="s">
        <v>39</v>
      </c>
      <c r="C6" s="33">
        <v>91685</v>
      </c>
      <c r="D6" s="34">
        <v>0</v>
      </c>
      <c r="E6" s="34">
        <v>10695</v>
      </c>
      <c r="F6" s="34">
        <v>0</v>
      </c>
      <c r="G6" s="34">
        <v>2405.63</v>
      </c>
      <c r="H6" s="34">
        <v>5.8118580199999998</v>
      </c>
      <c r="I6" s="34">
        <v>0</v>
      </c>
      <c r="J6" s="34">
        <v>0</v>
      </c>
      <c r="K6" s="34">
        <v>104791.44185802</v>
      </c>
    </row>
    <row r="7" spans="2:11" x14ac:dyDescent="0.25">
      <c r="B7" s="8" t="s">
        <v>40</v>
      </c>
      <c r="C7" s="33">
        <v>62490</v>
      </c>
      <c r="D7" s="34">
        <v>0</v>
      </c>
      <c r="E7" s="34">
        <v>13496</v>
      </c>
      <c r="F7" s="34">
        <v>0</v>
      </c>
      <c r="G7" s="34">
        <v>9803.3700000000008</v>
      </c>
      <c r="H7" s="34">
        <v>5763.3823555300005</v>
      </c>
      <c r="I7" s="34">
        <v>0</v>
      </c>
      <c r="J7" s="34">
        <v>-87</v>
      </c>
      <c r="K7" s="34">
        <v>91465.752355529999</v>
      </c>
    </row>
    <row r="8" spans="2:11" x14ac:dyDescent="0.25">
      <c r="B8" s="8" t="s">
        <v>41</v>
      </c>
      <c r="C8" s="33">
        <v>2186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2186</v>
      </c>
    </row>
    <row r="9" spans="2:11" x14ac:dyDescent="0.25">
      <c r="B9" s="8" t="s">
        <v>2</v>
      </c>
      <c r="C9" s="33">
        <v>0</v>
      </c>
      <c r="D9" s="34">
        <v>105295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105295</v>
      </c>
    </row>
    <row r="10" spans="2:11" x14ac:dyDescent="0.25">
      <c r="B10" s="8" t="s">
        <v>42</v>
      </c>
      <c r="C10" s="33">
        <v>1176</v>
      </c>
      <c r="D10" s="34">
        <v>79</v>
      </c>
      <c r="E10" s="34">
        <v>81</v>
      </c>
      <c r="F10" s="34">
        <v>1363</v>
      </c>
      <c r="G10" s="34">
        <v>2318</v>
      </c>
      <c r="H10" s="34">
        <v>3638.2704565192848</v>
      </c>
      <c r="I10" s="34">
        <v>0</v>
      </c>
      <c r="J10" s="34">
        <v>0</v>
      </c>
      <c r="K10" s="34">
        <v>8655.2704565192853</v>
      </c>
    </row>
    <row r="11" spans="2:11" ht="15.75" thickBot="1" x14ac:dyDescent="0.3">
      <c r="B11" s="4" t="s">
        <v>43</v>
      </c>
      <c r="C11" s="2">
        <v>11074</v>
      </c>
      <c r="D11" s="3">
        <v>1152</v>
      </c>
      <c r="E11" s="3">
        <v>418</v>
      </c>
      <c r="F11" s="3">
        <v>78</v>
      </c>
      <c r="G11" s="3">
        <v>1328</v>
      </c>
      <c r="H11" s="3">
        <v>160.75671316</v>
      </c>
      <c r="I11" s="3">
        <v>0</v>
      </c>
      <c r="J11" s="3">
        <v>-571</v>
      </c>
      <c r="K11" s="3">
        <v>13639.756713160001</v>
      </c>
    </row>
    <row r="12" spans="2:11" ht="15.75" thickBot="1" x14ac:dyDescent="0.3">
      <c r="B12" s="9" t="s">
        <v>44</v>
      </c>
      <c r="C12" s="35">
        <v>13444</v>
      </c>
      <c r="D12" s="36">
        <v>79345</v>
      </c>
      <c r="E12" s="36">
        <v>56281</v>
      </c>
      <c r="F12" s="36">
        <v>57346</v>
      </c>
      <c r="G12" s="36">
        <v>12822</v>
      </c>
      <c r="H12" s="36">
        <v>16479.753324399899</v>
      </c>
      <c r="I12" s="36">
        <v>6171.5991222391622</v>
      </c>
      <c r="J12" s="36">
        <v>-225486.62338969918</v>
      </c>
      <c r="K12" s="36">
        <v>16402.729056939901</v>
      </c>
    </row>
    <row r="13" spans="2:11" x14ac:dyDescent="0.25">
      <c r="B13" s="14" t="s">
        <v>45</v>
      </c>
      <c r="C13" s="33">
        <v>0</v>
      </c>
      <c r="D13" s="34">
        <v>79322</v>
      </c>
      <c r="E13" s="34">
        <v>55142.58</v>
      </c>
      <c r="F13" s="34">
        <v>-510</v>
      </c>
      <c r="G13" s="34">
        <v>8402.75</v>
      </c>
      <c r="H13" s="34">
        <v>10061.202861100002</v>
      </c>
      <c r="I13" s="34">
        <v>545.37645429916302</v>
      </c>
      <c r="J13" s="34">
        <v>-152963.90931539919</v>
      </c>
      <c r="K13" s="34">
        <v>0</v>
      </c>
    </row>
    <row r="14" spans="2:11" x14ac:dyDescent="0.25">
      <c r="B14" s="14" t="s">
        <v>46</v>
      </c>
      <c r="C14" s="33">
        <v>674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17</v>
      </c>
      <c r="J14" s="34">
        <v>-691</v>
      </c>
      <c r="K14" s="34">
        <v>0</v>
      </c>
    </row>
    <row r="15" spans="2:11" x14ac:dyDescent="0.25">
      <c r="B15" s="14" t="s">
        <v>47</v>
      </c>
      <c r="C15" s="33">
        <v>542</v>
      </c>
      <c r="D15" s="34">
        <v>0</v>
      </c>
      <c r="E15" s="34">
        <v>0</v>
      </c>
      <c r="F15" s="34">
        <v>57440</v>
      </c>
      <c r="G15" s="34">
        <v>3982</v>
      </c>
      <c r="H15" s="34">
        <v>886.98434166000015</v>
      </c>
      <c r="I15" s="34">
        <v>2428.0156583399998</v>
      </c>
      <c r="J15" s="34">
        <v>-65279</v>
      </c>
      <c r="K15" s="34">
        <v>0</v>
      </c>
    </row>
    <row r="16" spans="2:11" x14ac:dyDescent="0.25">
      <c r="B16" s="14" t="s">
        <v>48</v>
      </c>
      <c r="C16" s="33">
        <v>0</v>
      </c>
      <c r="D16" s="34">
        <v>3</v>
      </c>
      <c r="E16" s="34">
        <v>0</v>
      </c>
      <c r="F16" s="34">
        <v>0</v>
      </c>
      <c r="G16" s="34">
        <v>82</v>
      </c>
      <c r="H16" s="34">
        <v>143.43583508</v>
      </c>
      <c r="I16" s="34">
        <v>605</v>
      </c>
      <c r="J16" s="34">
        <v>-833.43583508000006</v>
      </c>
      <c r="K16" s="34">
        <v>0</v>
      </c>
    </row>
    <row r="17" spans="2:11" x14ac:dyDescent="0.25">
      <c r="B17" s="14" t="s">
        <v>94</v>
      </c>
      <c r="C17" s="33">
        <v>477</v>
      </c>
      <c r="D17" s="34">
        <v>20</v>
      </c>
      <c r="E17" s="34">
        <v>62</v>
      </c>
      <c r="F17" s="34">
        <v>71</v>
      </c>
      <c r="G17" s="34">
        <v>0</v>
      </c>
      <c r="H17" s="34">
        <v>115.33082361000001</v>
      </c>
      <c r="I17" s="34">
        <v>454.66917638999996</v>
      </c>
      <c r="J17" s="34">
        <v>-1200</v>
      </c>
      <c r="K17" s="34">
        <v>0</v>
      </c>
    </row>
    <row r="18" spans="2:11" x14ac:dyDescent="0.25">
      <c r="B18" s="11" t="s">
        <v>49</v>
      </c>
      <c r="C18" s="33">
        <v>115.03878191</v>
      </c>
      <c r="D18" s="34">
        <v>0</v>
      </c>
      <c r="E18" s="34">
        <v>28.076021179600001</v>
      </c>
      <c r="F18" s="34">
        <v>11.70347703</v>
      </c>
      <c r="G18" s="34">
        <v>46.217810820000011</v>
      </c>
      <c r="H18" s="34">
        <v>0</v>
      </c>
      <c r="I18" s="34">
        <v>2121.5378332099999</v>
      </c>
      <c r="J18" s="34">
        <v>-2322.5739241495999</v>
      </c>
      <c r="K18" s="34">
        <v>0</v>
      </c>
    </row>
    <row r="19" spans="2:11" x14ac:dyDescent="0.25">
      <c r="B19" s="11" t="s">
        <v>50</v>
      </c>
      <c r="C19" s="33">
        <v>-3.878190999999731E-2</v>
      </c>
      <c r="D19" s="34">
        <v>0</v>
      </c>
      <c r="E19" s="34">
        <v>71.343978820398249</v>
      </c>
      <c r="F19" s="34">
        <v>65.296522969999998</v>
      </c>
      <c r="G19" s="34">
        <v>161.03218917999999</v>
      </c>
      <c r="H19" s="34">
        <v>1899.0704060100002</v>
      </c>
      <c r="I19" s="34">
        <v>0</v>
      </c>
      <c r="J19" s="34">
        <v>-2196.7043150703985</v>
      </c>
      <c r="K19" s="34">
        <v>0</v>
      </c>
    </row>
    <row r="20" spans="2:11" x14ac:dyDescent="0.25">
      <c r="B20" s="14" t="s">
        <v>51</v>
      </c>
      <c r="C20" s="33">
        <v>3345</v>
      </c>
      <c r="D20" s="34">
        <v>0</v>
      </c>
      <c r="E20" s="34">
        <v>51</v>
      </c>
      <c r="F20" s="34">
        <v>110</v>
      </c>
      <c r="G20" s="34">
        <v>38</v>
      </c>
      <c r="H20" s="34">
        <v>27.046489680000001</v>
      </c>
      <c r="I20" s="34">
        <v>0</v>
      </c>
      <c r="J20" s="34">
        <v>0</v>
      </c>
      <c r="K20" s="34">
        <v>3571.0464896799999</v>
      </c>
    </row>
    <row r="21" spans="2:11" x14ac:dyDescent="0.25">
      <c r="B21" s="14" t="s">
        <v>52</v>
      </c>
      <c r="C21" s="33">
        <v>1753</v>
      </c>
      <c r="D21" s="34">
        <v>0</v>
      </c>
      <c r="E21" s="34">
        <v>926</v>
      </c>
      <c r="F21" s="34">
        <v>156</v>
      </c>
      <c r="G21" s="34">
        <v>108</v>
      </c>
      <c r="H21" s="34">
        <v>3299.4488421598994</v>
      </c>
      <c r="I21" s="34">
        <v>0</v>
      </c>
      <c r="J21" s="34">
        <v>0</v>
      </c>
      <c r="K21" s="34">
        <v>6242.4488421598999</v>
      </c>
    </row>
    <row r="22" spans="2:11" x14ac:dyDescent="0.25">
      <c r="B22" s="14" t="s">
        <v>53</v>
      </c>
      <c r="C22" s="33">
        <v>6538</v>
      </c>
      <c r="D22" s="34">
        <v>0</v>
      </c>
      <c r="E22" s="34">
        <v>0</v>
      </c>
      <c r="F22" s="34">
        <v>2</v>
      </c>
      <c r="G22" s="34">
        <v>2</v>
      </c>
      <c r="H22" s="34">
        <v>47.233725100000001</v>
      </c>
      <c r="I22" s="34">
        <v>0</v>
      </c>
      <c r="J22" s="34">
        <v>0</v>
      </c>
      <c r="K22" s="34">
        <v>6589.2337250999999</v>
      </c>
    </row>
    <row r="23" spans="2:11" ht="15.75" thickBot="1" x14ac:dyDescent="0.3">
      <c r="B23" s="4" t="s">
        <v>4</v>
      </c>
      <c r="C23" s="2">
        <v>638</v>
      </c>
      <c r="D23" s="3">
        <v>492</v>
      </c>
      <c r="E23" s="3">
        <v>598</v>
      </c>
      <c r="F23" s="3">
        <v>799</v>
      </c>
      <c r="G23" s="3">
        <v>112</v>
      </c>
      <c r="H23" s="3">
        <v>1715.2153137559289</v>
      </c>
      <c r="I23" s="3">
        <v>0</v>
      </c>
      <c r="J23" s="3">
        <v>0</v>
      </c>
      <c r="K23" s="3">
        <v>4354.2153137559289</v>
      </c>
    </row>
    <row r="24" spans="2:11" ht="15.75" thickBot="1" x14ac:dyDescent="0.3">
      <c r="B24" s="12" t="s">
        <v>5</v>
      </c>
      <c r="C24" s="30">
        <v>960</v>
      </c>
      <c r="D24" s="21">
        <v>31</v>
      </c>
      <c r="E24" s="21">
        <v>1400</v>
      </c>
      <c r="F24" s="21">
        <v>662</v>
      </c>
      <c r="G24" s="21">
        <v>4086</v>
      </c>
      <c r="H24" s="21">
        <v>6175.3917580399993</v>
      </c>
      <c r="I24" s="21">
        <v>799.71884916500005</v>
      </c>
      <c r="J24" s="21">
        <v>-11119.89453605</v>
      </c>
      <c r="K24" s="21">
        <v>2994.216071155</v>
      </c>
    </row>
    <row r="25" spans="2:11" ht="15.75" thickBot="1" x14ac:dyDescent="0.3">
      <c r="B25" s="9" t="s">
        <v>54</v>
      </c>
      <c r="C25" s="35">
        <v>3</v>
      </c>
      <c r="D25" s="36">
        <v>0</v>
      </c>
      <c r="E25" s="36">
        <v>1278</v>
      </c>
      <c r="F25" s="36">
        <v>657</v>
      </c>
      <c r="G25" s="36">
        <v>3765</v>
      </c>
      <c r="H25" s="36">
        <v>6089.3701027899997</v>
      </c>
      <c r="I25" s="36">
        <v>799.71884916500005</v>
      </c>
      <c r="J25" s="36">
        <v>-11119.89453605</v>
      </c>
      <c r="K25" s="36">
        <v>1472.1944159049999</v>
      </c>
    </row>
    <row r="26" spans="2:11" x14ac:dyDescent="0.25">
      <c r="B26" s="10" t="s">
        <v>55</v>
      </c>
      <c r="C26" s="33">
        <v>0</v>
      </c>
      <c r="D26" s="34">
        <v>0</v>
      </c>
      <c r="E26" s="34">
        <v>1039.1099999999997</v>
      </c>
      <c r="F26" s="34">
        <v>0</v>
      </c>
      <c r="G26" s="34">
        <v>1469.6</v>
      </c>
      <c r="H26" s="34">
        <v>5215.8969977899997</v>
      </c>
      <c r="I26" s="34">
        <v>3.0022099999769125E-3</v>
      </c>
      <c r="J26" s="34">
        <v>-7724.6099999999988</v>
      </c>
      <c r="K26" s="34">
        <v>0</v>
      </c>
    </row>
    <row r="27" spans="2:11" x14ac:dyDescent="0.25">
      <c r="B27" s="10" t="s">
        <v>46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0" t="s">
        <v>47</v>
      </c>
      <c r="C28" s="33">
        <v>0</v>
      </c>
      <c r="D28" s="34">
        <v>0</v>
      </c>
      <c r="E28" s="34">
        <v>0</v>
      </c>
      <c r="F28" s="34">
        <v>608</v>
      </c>
      <c r="G28" s="34">
        <v>1314</v>
      </c>
      <c r="H28" s="34">
        <v>425.865833485</v>
      </c>
      <c r="I28" s="34">
        <v>752.13416651500006</v>
      </c>
      <c r="J28" s="34">
        <v>-3100</v>
      </c>
      <c r="K28" s="34">
        <v>0</v>
      </c>
    </row>
    <row r="29" spans="2:11" x14ac:dyDescent="0.25">
      <c r="B29" s="10" t="s">
        <v>48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6</v>
      </c>
      <c r="I29" s="34">
        <v>0</v>
      </c>
      <c r="J29" s="34">
        <v>-6</v>
      </c>
      <c r="K29" s="34">
        <v>0</v>
      </c>
    </row>
    <row r="30" spans="2:11" x14ac:dyDescent="0.25">
      <c r="B30" s="10" t="s">
        <v>94</v>
      </c>
      <c r="C30" s="33">
        <v>0</v>
      </c>
      <c r="D30" s="34">
        <v>0</v>
      </c>
      <c r="E30" s="34">
        <v>26</v>
      </c>
      <c r="F30" s="34">
        <v>0</v>
      </c>
      <c r="G30" s="34">
        <v>0</v>
      </c>
      <c r="H30" s="34">
        <v>9.0719864000000001</v>
      </c>
      <c r="I30" s="34">
        <v>22.9280136</v>
      </c>
      <c r="J30" s="34">
        <v>-58</v>
      </c>
      <c r="K30" s="34">
        <v>0</v>
      </c>
    </row>
    <row r="31" spans="2:11" x14ac:dyDescent="0.25">
      <c r="B31" s="11" t="s">
        <v>49</v>
      </c>
      <c r="C31" s="33">
        <v>3.0118178000000002</v>
      </c>
      <c r="D31" s="34">
        <v>0</v>
      </c>
      <c r="E31" s="34">
        <v>1.3437452100000002</v>
      </c>
      <c r="F31" s="34">
        <v>0</v>
      </c>
      <c r="G31" s="34">
        <v>41.487162760000004</v>
      </c>
      <c r="H31" s="34">
        <v>0</v>
      </c>
      <c r="I31" s="34">
        <v>24.65366684</v>
      </c>
      <c r="J31" s="34">
        <v>-70.496392610000001</v>
      </c>
      <c r="K31" s="34">
        <v>0</v>
      </c>
    </row>
    <row r="32" spans="2:11" x14ac:dyDescent="0.25">
      <c r="B32" s="11" t="s">
        <v>50</v>
      </c>
      <c r="C32" s="33">
        <v>-1.1817800000000211E-2</v>
      </c>
      <c r="D32" s="34">
        <v>0</v>
      </c>
      <c r="E32" s="34">
        <v>62.546254790000326</v>
      </c>
      <c r="F32" s="34">
        <v>2</v>
      </c>
      <c r="G32" s="34">
        <v>60.912837240000087</v>
      </c>
      <c r="H32" s="34">
        <v>35.340869209999994</v>
      </c>
      <c r="I32" s="34">
        <v>0</v>
      </c>
      <c r="J32" s="34">
        <v>-160.7881434400004</v>
      </c>
      <c r="K32" s="34">
        <v>0</v>
      </c>
    </row>
    <row r="33" spans="2:11" x14ac:dyDescent="0.25">
      <c r="B33" s="10" t="s">
        <v>56</v>
      </c>
      <c r="C33" s="33">
        <v>0</v>
      </c>
      <c r="D33" s="34">
        <v>0</v>
      </c>
      <c r="E33" s="34">
        <v>149</v>
      </c>
      <c r="F33" s="34">
        <v>47</v>
      </c>
      <c r="G33" s="34">
        <v>879</v>
      </c>
      <c r="H33" s="34">
        <v>397.19441590500003</v>
      </c>
      <c r="I33" s="34">
        <v>0</v>
      </c>
      <c r="J33" s="34">
        <v>0</v>
      </c>
      <c r="K33" s="34">
        <v>1472.1944159049999</v>
      </c>
    </row>
    <row r="34" spans="2:11" x14ac:dyDescent="0.25">
      <c r="B34" s="10" t="s">
        <v>57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5" t="s">
        <v>6</v>
      </c>
      <c r="C35" s="2">
        <v>957</v>
      </c>
      <c r="D35" s="3">
        <v>31</v>
      </c>
      <c r="E35" s="3">
        <v>122</v>
      </c>
      <c r="F35" s="3">
        <v>5</v>
      </c>
      <c r="G35" s="3">
        <v>321</v>
      </c>
      <c r="H35" s="3">
        <v>86.021655250000009</v>
      </c>
      <c r="I35" s="3">
        <v>0</v>
      </c>
      <c r="J35" s="3">
        <v>0</v>
      </c>
      <c r="K35" s="3">
        <v>1522.0216552500001</v>
      </c>
    </row>
    <row r="36" spans="2:11" ht="15.75" thickBot="1" x14ac:dyDescent="0.3">
      <c r="B36" s="12" t="s">
        <v>7</v>
      </c>
      <c r="C36" s="30">
        <v>487.99999999999989</v>
      </c>
      <c r="D36" s="21">
        <v>869.8</v>
      </c>
      <c r="E36" s="21">
        <v>270</v>
      </c>
      <c r="F36" s="21">
        <v>0</v>
      </c>
      <c r="G36" s="21">
        <v>116</v>
      </c>
      <c r="H36" s="21">
        <v>67.402981620000006</v>
      </c>
      <c r="I36" s="21">
        <v>25.26613219</v>
      </c>
      <c r="J36" s="21">
        <v>-963.84675933549431</v>
      </c>
      <c r="K36" s="21">
        <v>872.62235447450553</v>
      </c>
    </row>
    <row r="37" spans="2:11" ht="15.75" thickBot="1" x14ac:dyDescent="0.3">
      <c r="B37" s="13" t="s">
        <v>86</v>
      </c>
      <c r="C37" s="37">
        <v>184141</v>
      </c>
      <c r="D37" s="38">
        <v>187263.8</v>
      </c>
      <c r="E37" s="38">
        <v>83239</v>
      </c>
      <c r="F37" s="38">
        <v>60248</v>
      </c>
      <c r="G37" s="38">
        <v>32991</v>
      </c>
      <c r="H37" s="38">
        <v>34005.984761045111</v>
      </c>
      <c r="I37" s="38">
        <v>6996.5841035941621</v>
      </c>
      <c r="J37" s="38">
        <v>-238228.36468508467</v>
      </c>
      <c r="K37" s="38">
        <v>350657.00417955458</v>
      </c>
    </row>
    <row r="38" spans="2:11" ht="15.75" thickBot="1" x14ac:dyDescent="0.3">
      <c r="B38" s="16" t="s">
        <v>81</v>
      </c>
      <c r="C38" s="31">
        <v>-95211.284657353244</v>
      </c>
      <c r="D38" s="27">
        <v>3.7104889983311296E-2</v>
      </c>
      <c r="E38" s="27">
        <v>-1531</v>
      </c>
      <c r="F38" s="27">
        <v>-339</v>
      </c>
      <c r="G38" s="27">
        <v>757</v>
      </c>
      <c r="H38" s="27">
        <v>1794.6402064710965</v>
      </c>
      <c r="I38" s="27">
        <v>0</v>
      </c>
      <c r="J38" s="27">
        <v>253.79498179996153</v>
      </c>
      <c r="K38" s="27">
        <v>-94275.812364192156</v>
      </c>
    </row>
    <row r="39" spans="2:11" ht="42" customHeight="1" x14ac:dyDescent="0.25">
      <c r="B39" s="174" t="s">
        <v>132</v>
      </c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11" ht="42" customHeight="1" x14ac:dyDescent="0.25">
      <c r="B40" s="67"/>
      <c r="C40" s="67"/>
      <c r="D40" s="67"/>
      <c r="E40" s="105"/>
      <c r="F40" s="67"/>
      <c r="G40" s="67"/>
      <c r="H40" s="67"/>
      <c r="I40" s="67"/>
      <c r="J40" s="67"/>
      <c r="K40" s="67"/>
    </row>
    <row r="41" spans="2:11" x14ac:dyDescent="0.25">
      <c r="E41" s="106"/>
    </row>
    <row r="42" spans="2:11" ht="15.75" thickBot="1" x14ac:dyDescent="0.3">
      <c r="B42" s="52" t="s">
        <v>122</v>
      </c>
      <c r="E42" s="106"/>
    </row>
    <row r="43" spans="2:11" ht="34.5" thickBot="1" x14ac:dyDescent="0.3">
      <c r="B43" s="66"/>
      <c r="C43" s="50" t="s">
        <v>31</v>
      </c>
      <c r="D43" s="50" t="s">
        <v>32</v>
      </c>
      <c r="E43" s="50" t="s">
        <v>33</v>
      </c>
      <c r="F43" s="50" t="s">
        <v>34</v>
      </c>
      <c r="G43" s="50" t="s">
        <v>93</v>
      </c>
      <c r="H43" s="50" t="s">
        <v>35</v>
      </c>
      <c r="I43" s="50" t="s">
        <v>36</v>
      </c>
      <c r="J43" s="50" t="s">
        <v>37</v>
      </c>
      <c r="K43" s="50" t="s">
        <v>38</v>
      </c>
    </row>
    <row r="44" spans="2:11" ht="15.75" thickBot="1" x14ac:dyDescent="0.3">
      <c r="B44" s="7" t="s">
        <v>9</v>
      </c>
      <c r="C44" s="39">
        <v>263961.5804143303</v>
      </c>
      <c r="D44" s="40">
        <v>183987</v>
      </c>
      <c r="E44" s="40">
        <v>76034</v>
      </c>
      <c r="F44" s="40">
        <v>59546</v>
      </c>
      <c r="G44" s="40">
        <v>26567</v>
      </c>
      <c r="H44" s="40">
        <v>26309.383316321386</v>
      </c>
      <c r="I44" s="40">
        <v>6171.5991222391622</v>
      </c>
      <c r="J44" s="40">
        <v>-226144.62338969915</v>
      </c>
      <c r="K44" s="40">
        <v>416431.93946319167</v>
      </c>
    </row>
    <row r="45" spans="2:11" x14ac:dyDescent="0.25">
      <c r="B45" s="8" t="s">
        <v>58</v>
      </c>
      <c r="C45" s="33">
        <v>43871.925203364968</v>
      </c>
      <c r="D45" s="34">
        <v>1304</v>
      </c>
      <c r="E45" s="34">
        <v>2795</v>
      </c>
      <c r="F45" s="34">
        <v>18499</v>
      </c>
      <c r="G45" s="34">
        <v>6423</v>
      </c>
      <c r="H45" s="34">
        <v>6314.024623741795</v>
      </c>
      <c r="I45" s="34">
        <v>0</v>
      </c>
      <c r="J45" s="34">
        <v>0</v>
      </c>
      <c r="K45" s="34">
        <v>79206.949827106757</v>
      </c>
    </row>
    <row r="46" spans="2:11" ht="15.75" thickBot="1" x14ac:dyDescent="0.3">
      <c r="B46" s="4" t="s">
        <v>11</v>
      </c>
      <c r="C46" s="2">
        <v>5317.3621608834874</v>
      </c>
      <c r="D46" s="3">
        <v>961</v>
      </c>
      <c r="E46" s="3">
        <v>1190</v>
      </c>
      <c r="F46" s="3">
        <v>37267</v>
      </c>
      <c r="G46" s="3">
        <v>15460</v>
      </c>
      <c r="H46" s="3">
        <v>8661.3816659108161</v>
      </c>
      <c r="I46" s="3">
        <v>0</v>
      </c>
      <c r="J46" s="3">
        <v>0</v>
      </c>
      <c r="K46" s="3">
        <v>68856.743826794307</v>
      </c>
    </row>
    <row r="47" spans="2:11" ht="15.75" thickBot="1" x14ac:dyDescent="0.3">
      <c r="B47" s="9" t="s">
        <v>44</v>
      </c>
      <c r="C47" s="35">
        <v>177348.9293153992</v>
      </c>
      <c r="D47" s="36">
        <v>181037</v>
      </c>
      <c r="E47" s="36">
        <v>70803</v>
      </c>
      <c r="F47" s="36">
        <v>1455</v>
      </c>
      <c r="G47" s="36">
        <v>2940</v>
      </c>
      <c r="H47" s="36">
        <v>6773.6554722246001</v>
      </c>
      <c r="I47" s="36">
        <v>6171.5991222391622</v>
      </c>
      <c r="J47" s="36">
        <v>-225486.62338969915</v>
      </c>
      <c r="K47" s="36">
        <v>221042.5605201638</v>
      </c>
    </row>
    <row r="48" spans="2:11" x14ac:dyDescent="0.25">
      <c r="B48" s="14" t="s">
        <v>59</v>
      </c>
      <c r="C48" s="33">
        <v>0</v>
      </c>
      <c r="D48" s="34">
        <v>674</v>
      </c>
      <c r="E48" s="34">
        <v>542</v>
      </c>
      <c r="F48" s="34">
        <v>0</v>
      </c>
      <c r="G48" s="34">
        <v>477</v>
      </c>
      <c r="H48" s="34">
        <v>115.03878191</v>
      </c>
      <c r="I48" s="34">
        <v>-3.878190999999731E-2</v>
      </c>
      <c r="J48" s="34">
        <v>-1808</v>
      </c>
      <c r="K48" s="34">
        <v>0</v>
      </c>
    </row>
    <row r="49" spans="2:11" x14ac:dyDescent="0.25">
      <c r="B49" s="14" t="s">
        <v>60</v>
      </c>
      <c r="C49" s="33">
        <v>79322</v>
      </c>
      <c r="D49" s="34">
        <v>0</v>
      </c>
      <c r="E49" s="34">
        <v>0</v>
      </c>
      <c r="F49" s="34">
        <v>3</v>
      </c>
      <c r="G49" s="34">
        <v>20</v>
      </c>
      <c r="H49" s="34">
        <v>0</v>
      </c>
      <c r="I49" s="34">
        <v>0</v>
      </c>
      <c r="J49" s="34">
        <v>-79345</v>
      </c>
      <c r="K49" s="34">
        <v>0</v>
      </c>
    </row>
    <row r="50" spans="2:11" x14ac:dyDescent="0.25">
      <c r="B50" s="14" t="s">
        <v>61</v>
      </c>
      <c r="C50" s="33">
        <v>55142.58</v>
      </c>
      <c r="D50" s="34">
        <v>0</v>
      </c>
      <c r="E50" s="34">
        <v>0</v>
      </c>
      <c r="F50" s="34">
        <v>0</v>
      </c>
      <c r="G50" s="34">
        <v>62</v>
      </c>
      <c r="H50" s="34">
        <v>28.076021179600001</v>
      </c>
      <c r="I50" s="34">
        <v>71.343978820398249</v>
      </c>
      <c r="J50" s="34">
        <v>-55304</v>
      </c>
      <c r="K50" s="34">
        <v>0</v>
      </c>
    </row>
    <row r="51" spans="2:11" x14ac:dyDescent="0.25">
      <c r="B51" s="14" t="s">
        <v>62</v>
      </c>
      <c r="C51" s="33">
        <v>-510</v>
      </c>
      <c r="D51" s="34">
        <v>0</v>
      </c>
      <c r="E51" s="34">
        <v>57440</v>
      </c>
      <c r="F51" s="34">
        <v>0</v>
      </c>
      <c r="G51" s="34">
        <v>71</v>
      </c>
      <c r="H51" s="34">
        <v>11.70347703</v>
      </c>
      <c r="I51" s="34">
        <v>65.296522969999998</v>
      </c>
      <c r="J51" s="34">
        <v>-57078</v>
      </c>
      <c r="K51" s="34">
        <v>0</v>
      </c>
    </row>
    <row r="52" spans="2:11" x14ac:dyDescent="0.25">
      <c r="B52" s="14" t="s">
        <v>63</v>
      </c>
      <c r="C52" s="33">
        <v>8402.75</v>
      </c>
      <c r="D52" s="34">
        <v>0</v>
      </c>
      <c r="E52" s="34">
        <v>3982</v>
      </c>
      <c r="F52" s="34">
        <v>82</v>
      </c>
      <c r="G52" s="34">
        <v>0</v>
      </c>
      <c r="H52" s="34">
        <v>46.217810819999997</v>
      </c>
      <c r="I52" s="34">
        <v>161.03218917999999</v>
      </c>
      <c r="J52" s="34">
        <v>-12674</v>
      </c>
      <c r="K52" s="34">
        <v>0</v>
      </c>
    </row>
    <row r="53" spans="2:11" x14ac:dyDescent="0.25">
      <c r="B53" s="11" t="s">
        <v>64</v>
      </c>
      <c r="C53" s="33">
        <v>10061.202861100002</v>
      </c>
      <c r="D53" s="34">
        <v>0</v>
      </c>
      <c r="E53" s="34">
        <v>886.98434166000015</v>
      </c>
      <c r="F53" s="34">
        <v>143.43583508</v>
      </c>
      <c r="G53" s="34">
        <v>115.33082361000001</v>
      </c>
      <c r="H53" s="34">
        <v>0</v>
      </c>
      <c r="I53" s="34">
        <v>1899.0704060100002</v>
      </c>
      <c r="J53" s="34">
        <v>-13106.024267460001</v>
      </c>
      <c r="K53" s="34">
        <v>0</v>
      </c>
    </row>
    <row r="54" spans="2:11" x14ac:dyDescent="0.25">
      <c r="B54" s="11" t="s">
        <v>65</v>
      </c>
      <c r="C54" s="33">
        <v>545.37645429916302</v>
      </c>
      <c r="D54" s="34">
        <v>17</v>
      </c>
      <c r="E54" s="34">
        <v>2428.0156583399998</v>
      </c>
      <c r="F54" s="34">
        <v>605</v>
      </c>
      <c r="G54" s="34">
        <v>454.66917638999996</v>
      </c>
      <c r="H54" s="34">
        <v>2121.5378332099999</v>
      </c>
      <c r="I54" s="34">
        <v>3974.8948071687637</v>
      </c>
      <c r="J54" s="34">
        <v>-6171.5991222391622</v>
      </c>
      <c r="K54" s="34">
        <v>3974.8948071687646</v>
      </c>
    </row>
    <row r="55" spans="2:11" x14ac:dyDescent="0.25">
      <c r="B55" s="14" t="s">
        <v>66</v>
      </c>
      <c r="C55" s="33">
        <v>8591.98</v>
      </c>
      <c r="D55" s="34">
        <v>179862</v>
      </c>
      <c r="E55" s="34">
        <v>907</v>
      </c>
      <c r="F55" s="34">
        <v>621.56416491999994</v>
      </c>
      <c r="G55" s="34">
        <v>1318</v>
      </c>
      <c r="H55" s="34">
        <v>840.86861022999994</v>
      </c>
      <c r="I55" s="34">
        <v>0</v>
      </c>
      <c r="J55" s="34">
        <v>0</v>
      </c>
      <c r="K55" s="34">
        <v>192141.41277515003</v>
      </c>
    </row>
    <row r="56" spans="2:11" x14ac:dyDescent="0.25">
      <c r="B56" s="14" t="s">
        <v>67</v>
      </c>
      <c r="C56" s="33">
        <v>4083.23</v>
      </c>
      <c r="D56" s="34">
        <v>484</v>
      </c>
      <c r="E56" s="34">
        <v>4617</v>
      </c>
      <c r="F56" s="34">
        <v>0</v>
      </c>
      <c r="G56" s="34">
        <v>422</v>
      </c>
      <c r="H56" s="34">
        <v>2916.6020872050003</v>
      </c>
      <c r="I56" s="34">
        <v>0</v>
      </c>
      <c r="J56" s="34">
        <v>0</v>
      </c>
      <c r="K56" s="34">
        <v>12522.832087204999</v>
      </c>
    </row>
    <row r="57" spans="2:11" x14ac:dyDescent="0.25">
      <c r="B57" s="14" t="s">
        <v>68</v>
      </c>
      <c r="C57" s="33">
        <v>11709.81</v>
      </c>
      <c r="D57" s="34">
        <v>0</v>
      </c>
      <c r="E57" s="34">
        <v>0</v>
      </c>
      <c r="F57" s="34">
        <v>0</v>
      </c>
      <c r="G57" s="34">
        <v>0</v>
      </c>
      <c r="H57" s="34">
        <v>693.61085063999997</v>
      </c>
      <c r="I57" s="34">
        <v>0</v>
      </c>
      <c r="J57" s="34">
        <v>0</v>
      </c>
      <c r="K57" s="34">
        <v>12403.420850639999</v>
      </c>
    </row>
    <row r="58" spans="2:11" x14ac:dyDescent="0.25">
      <c r="B58" s="14" t="s">
        <v>69</v>
      </c>
      <c r="C58" s="33">
        <v>32142</v>
      </c>
      <c r="D58" s="34">
        <v>46</v>
      </c>
      <c r="E58" s="34">
        <v>662</v>
      </c>
      <c r="F58" s="34">
        <v>128</v>
      </c>
      <c r="G58" s="34">
        <v>692</v>
      </c>
      <c r="H58" s="34">
        <v>37.059646919999999</v>
      </c>
      <c r="I58" s="34">
        <v>0</v>
      </c>
      <c r="J58" s="34">
        <v>-571</v>
      </c>
      <c r="K58" s="34">
        <v>33136.059646920003</v>
      </c>
    </row>
    <row r="59" spans="2:11" x14ac:dyDescent="0.25">
      <c r="B59" s="14" t="s">
        <v>57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7" t="s">
        <v>70</v>
      </c>
      <c r="C60" s="43">
        <v>5281.363734682639</v>
      </c>
      <c r="D60" s="44">
        <v>639</v>
      </c>
      <c r="E60" s="44">
        <v>584</v>
      </c>
      <c r="F60" s="44">
        <v>2197</v>
      </c>
      <c r="G60" s="44">
        <v>1052</v>
      </c>
      <c r="H60" s="44">
        <v>4523.2619075241755</v>
      </c>
      <c r="I60" s="44">
        <v>0</v>
      </c>
      <c r="J60" s="44">
        <v>-87</v>
      </c>
      <c r="K60" s="44">
        <v>14189.625642206815</v>
      </c>
    </row>
    <row r="61" spans="2:11" ht="15.75" thickBot="1" x14ac:dyDescent="0.3">
      <c r="B61" s="7" t="s">
        <v>14</v>
      </c>
      <c r="C61" s="39">
        <v>13605.704243022936</v>
      </c>
      <c r="D61" s="40">
        <v>167</v>
      </c>
      <c r="E61" s="40">
        <v>5828</v>
      </c>
      <c r="F61" s="40">
        <v>863</v>
      </c>
      <c r="G61" s="40">
        <v>5007</v>
      </c>
      <c r="H61" s="40">
        <v>4930.5314505769338</v>
      </c>
      <c r="I61" s="40">
        <v>799.34893029499995</v>
      </c>
      <c r="J61" s="40">
        <v>-11120.08951785</v>
      </c>
      <c r="K61" s="40">
        <v>20080.495106044869</v>
      </c>
    </row>
    <row r="62" spans="2:11" ht="15.75" thickBot="1" x14ac:dyDescent="0.3">
      <c r="B62" s="4" t="s">
        <v>71</v>
      </c>
      <c r="C62" s="2">
        <v>1560.1742430229363</v>
      </c>
      <c r="D62" s="3">
        <v>167</v>
      </c>
      <c r="E62" s="3">
        <v>532</v>
      </c>
      <c r="F62" s="3">
        <v>857</v>
      </c>
      <c r="G62" s="3">
        <v>4706</v>
      </c>
      <c r="H62" s="3">
        <v>4369.3510561568346</v>
      </c>
      <c r="I62" s="3">
        <v>0</v>
      </c>
      <c r="J62" s="3">
        <v>0</v>
      </c>
      <c r="K62" s="3">
        <v>12191.525299179772</v>
      </c>
    </row>
    <row r="63" spans="2:11" ht="15.75" thickBot="1" x14ac:dyDescent="0.3">
      <c r="B63" s="9" t="s">
        <v>54</v>
      </c>
      <c r="C63" s="35">
        <v>12045.529999999999</v>
      </c>
      <c r="D63" s="36">
        <v>0</v>
      </c>
      <c r="E63" s="36">
        <v>5220</v>
      </c>
      <c r="F63" s="36">
        <v>6</v>
      </c>
      <c r="G63" s="36">
        <v>295</v>
      </c>
      <c r="H63" s="36">
        <v>125.83976343</v>
      </c>
      <c r="I63" s="36">
        <v>799.34893029499995</v>
      </c>
      <c r="J63" s="36">
        <v>-11120.08951785</v>
      </c>
      <c r="K63" s="36">
        <v>7371.6291758749994</v>
      </c>
    </row>
    <row r="64" spans="2:11" x14ac:dyDescent="0.25">
      <c r="B64" s="10" t="s">
        <v>59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3.0118178000000002</v>
      </c>
      <c r="I64" s="34">
        <v>-1.1817800000000211E-2</v>
      </c>
      <c r="J64" s="34">
        <v>-3</v>
      </c>
      <c r="K64" s="34">
        <v>0</v>
      </c>
    </row>
    <row r="65" spans="2:11" x14ac:dyDescent="0.25">
      <c r="B65" s="10" t="s">
        <v>61</v>
      </c>
      <c r="C65" s="33">
        <v>1039.1099999999997</v>
      </c>
      <c r="D65" s="34">
        <v>0</v>
      </c>
      <c r="E65" s="34">
        <v>0</v>
      </c>
      <c r="F65" s="34">
        <v>0</v>
      </c>
      <c r="G65" s="34">
        <v>26</v>
      </c>
      <c r="H65" s="34">
        <v>1.3437452100000002</v>
      </c>
      <c r="I65" s="34">
        <v>62.546254790000326</v>
      </c>
      <c r="J65" s="34">
        <v>-1129</v>
      </c>
      <c r="K65" s="34">
        <v>0</v>
      </c>
    </row>
    <row r="66" spans="2:11" x14ac:dyDescent="0.25">
      <c r="B66" s="10" t="s">
        <v>62</v>
      </c>
      <c r="C66" s="33">
        <v>0</v>
      </c>
      <c r="D66" s="34">
        <v>0</v>
      </c>
      <c r="E66" s="34">
        <v>608</v>
      </c>
      <c r="F66" s="34">
        <v>0</v>
      </c>
      <c r="G66" s="34">
        <v>0</v>
      </c>
      <c r="H66" s="34">
        <v>0.19498179999999998</v>
      </c>
      <c r="I66" s="34">
        <v>2</v>
      </c>
      <c r="J66" s="34">
        <v>-610.19498180000005</v>
      </c>
      <c r="K66" s="34">
        <v>0</v>
      </c>
    </row>
    <row r="67" spans="2:11" x14ac:dyDescent="0.25">
      <c r="B67" s="10" t="s">
        <v>95</v>
      </c>
      <c r="C67" s="33">
        <v>1469.6</v>
      </c>
      <c r="D67" s="34">
        <v>0</v>
      </c>
      <c r="E67" s="34">
        <v>1314</v>
      </c>
      <c r="F67" s="34">
        <v>0</v>
      </c>
      <c r="G67" s="34">
        <v>0</v>
      </c>
      <c r="H67" s="34">
        <v>41.487162760000004</v>
      </c>
      <c r="I67" s="34">
        <v>60.912837240000087</v>
      </c>
      <c r="J67" s="34">
        <v>-2886</v>
      </c>
      <c r="K67" s="34">
        <v>0</v>
      </c>
    </row>
    <row r="68" spans="2:11" x14ac:dyDescent="0.25">
      <c r="B68" s="11" t="s">
        <v>64</v>
      </c>
      <c r="C68" s="33">
        <v>5215.8969977899997</v>
      </c>
      <c r="D68" s="34">
        <v>0</v>
      </c>
      <c r="E68" s="34">
        <v>425.865833485</v>
      </c>
      <c r="F68" s="34">
        <v>6</v>
      </c>
      <c r="G68" s="34">
        <v>9.0719864000000001</v>
      </c>
      <c r="H68" s="34">
        <v>0</v>
      </c>
      <c r="I68" s="34">
        <v>35.340869209999994</v>
      </c>
      <c r="J68" s="34">
        <v>-5692.1756868849998</v>
      </c>
      <c r="K68" s="34">
        <v>0</v>
      </c>
    </row>
    <row r="69" spans="2:11" x14ac:dyDescent="0.25">
      <c r="B69" s="11" t="s">
        <v>65</v>
      </c>
      <c r="C69" s="33">
        <v>3.0022099999769125E-3</v>
      </c>
      <c r="D69" s="34">
        <v>0</v>
      </c>
      <c r="E69" s="34">
        <v>752.13416651500006</v>
      </c>
      <c r="F69" s="34">
        <v>0</v>
      </c>
      <c r="G69" s="34">
        <v>22.9280136</v>
      </c>
      <c r="H69" s="34">
        <v>24.65366684</v>
      </c>
      <c r="I69" s="34">
        <v>638.56078685499961</v>
      </c>
      <c r="J69" s="34">
        <v>-799.71884916500005</v>
      </c>
      <c r="K69" s="34">
        <v>638.56078685499949</v>
      </c>
    </row>
    <row r="70" spans="2:11" x14ac:dyDescent="0.25">
      <c r="B70" s="10" t="s">
        <v>66</v>
      </c>
      <c r="C70" s="33">
        <v>481</v>
      </c>
      <c r="D70" s="34">
        <v>0</v>
      </c>
      <c r="E70" s="34">
        <v>262</v>
      </c>
      <c r="F70" s="34">
        <v>0</v>
      </c>
      <c r="G70" s="34">
        <v>122</v>
      </c>
      <c r="H70" s="34">
        <v>7.9436981800000002</v>
      </c>
      <c r="I70" s="34">
        <v>0</v>
      </c>
      <c r="J70" s="34">
        <v>0</v>
      </c>
      <c r="K70" s="34">
        <v>872.94369817999996</v>
      </c>
    </row>
    <row r="71" spans="2:11" x14ac:dyDescent="0.25">
      <c r="B71" s="10" t="s">
        <v>67</v>
      </c>
      <c r="C71" s="33">
        <v>3516.92</v>
      </c>
      <c r="D71" s="34">
        <v>0</v>
      </c>
      <c r="E71" s="34">
        <v>1858</v>
      </c>
      <c r="F71" s="34">
        <v>0</v>
      </c>
      <c r="G71" s="34">
        <v>104</v>
      </c>
      <c r="H71" s="34">
        <v>45.189023419999998</v>
      </c>
      <c r="I71" s="34">
        <v>0</v>
      </c>
      <c r="J71" s="34">
        <v>0</v>
      </c>
      <c r="K71" s="34">
        <v>5524.1090234200001</v>
      </c>
    </row>
    <row r="72" spans="2:11" x14ac:dyDescent="0.25">
      <c r="B72" s="10" t="s">
        <v>68</v>
      </c>
      <c r="C72" s="33">
        <v>323</v>
      </c>
      <c r="D72" s="34">
        <v>0</v>
      </c>
      <c r="E72" s="34">
        <v>0</v>
      </c>
      <c r="F72" s="34">
        <v>0</v>
      </c>
      <c r="G72" s="34">
        <v>11</v>
      </c>
      <c r="H72" s="34">
        <v>2.0156674200000002</v>
      </c>
      <c r="I72" s="34">
        <v>0</v>
      </c>
      <c r="J72" s="34">
        <v>0</v>
      </c>
      <c r="K72" s="34">
        <v>336.01566742</v>
      </c>
    </row>
    <row r="73" spans="2:11" ht="15.75" thickBot="1" x14ac:dyDescent="0.3">
      <c r="B73" s="4" t="s">
        <v>16</v>
      </c>
      <c r="C73" s="2">
        <v>0</v>
      </c>
      <c r="D73" s="3">
        <v>0</v>
      </c>
      <c r="E73" s="3">
        <v>76</v>
      </c>
      <c r="F73" s="3">
        <v>0</v>
      </c>
      <c r="G73" s="3">
        <v>6</v>
      </c>
      <c r="H73" s="3">
        <v>435.34063099009893</v>
      </c>
      <c r="I73" s="3">
        <v>0</v>
      </c>
      <c r="J73" s="3">
        <v>0</v>
      </c>
      <c r="K73" s="3">
        <v>517.34063099009893</v>
      </c>
    </row>
    <row r="74" spans="2:11" ht="15.75" thickBot="1" x14ac:dyDescent="0.3">
      <c r="B74" s="12" t="s">
        <v>20</v>
      </c>
      <c r="C74" s="30">
        <v>1785</v>
      </c>
      <c r="D74" s="21">
        <v>3109.7628951100123</v>
      </c>
      <c r="E74" s="21">
        <v>2908</v>
      </c>
      <c r="F74" s="21">
        <v>178</v>
      </c>
      <c r="G74" s="21">
        <v>660</v>
      </c>
      <c r="H74" s="21">
        <v>971.42978767569468</v>
      </c>
      <c r="I74" s="21">
        <v>25.63605106</v>
      </c>
      <c r="J74" s="21">
        <v>-1217.4467593355002</v>
      </c>
      <c r="K74" s="21">
        <v>8420.3819745102064</v>
      </c>
    </row>
    <row r="75" spans="2:11" ht="15.75" thickBot="1" x14ac:dyDescent="0.3">
      <c r="B75" s="13" t="s">
        <v>87</v>
      </c>
      <c r="C75" s="37">
        <v>279352.28465735324</v>
      </c>
      <c r="D75" s="38">
        <v>187263.76289511001</v>
      </c>
      <c r="E75" s="38">
        <v>84770</v>
      </c>
      <c r="F75" s="38">
        <v>60587</v>
      </c>
      <c r="G75" s="38">
        <v>32234</v>
      </c>
      <c r="H75" s="38">
        <v>32211.344554574014</v>
      </c>
      <c r="I75" s="38">
        <v>6996.5841035941621</v>
      </c>
      <c r="J75" s="38">
        <v>-238482.15966688463</v>
      </c>
      <c r="K75" s="38">
        <v>444932.81654374674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2:K75"/>
  <sheetViews>
    <sheetView topLeftCell="A13" workbookViewId="0">
      <selection activeCell="O32" sqref="O32"/>
    </sheetView>
  </sheetViews>
  <sheetFormatPr defaultRowHeight="15" x14ac:dyDescent="0.25"/>
  <cols>
    <col min="1" max="1" width="2.42578125" style="41" customWidth="1"/>
    <col min="2" max="2" width="27.5703125" style="41" customWidth="1"/>
    <col min="3" max="3" width="12.42578125" style="41" bestFit="1" customWidth="1"/>
    <col min="4" max="4" width="11" style="41" customWidth="1"/>
    <col min="5" max="5" width="10.42578125" style="41" customWidth="1"/>
    <col min="6" max="6" width="9.42578125" style="41" customWidth="1"/>
    <col min="7" max="7" width="9.140625" style="41" customWidth="1"/>
    <col min="8" max="8" width="10.5703125" style="41" customWidth="1"/>
    <col min="9" max="9" width="10.42578125" style="41" customWidth="1"/>
    <col min="10" max="10" width="10.140625" style="41" customWidth="1"/>
    <col min="11" max="11" width="11.5703125" style="41" customWidth="1"/>
  </cols>
  <sheetData>
    <row r="2" spans="2:11" ht="21" customHeight="1" thickBot="1" x14ac:dyDescent="0.3">
      <c r="B2" s="42" t="s">
        <v>123</v>
      </c>
    </row>
    <row r="3" spans="2:11" ht="45" customHeight="1" thickBot="1" x14ac:dyDescent="0.3">
      <c r="B3" s="6"/>
      <c r="C3" s="135" t="s">
        <v>131</v>
      </c>
      <c r="D3" s="5" t="s">
        <v>32</v>
      </c>
      <c r="E3" s="5" t="s">
        <v>33</v>
      </c>
      <c r="F3" s="5" t="s">
        <v>34</v>
      </c>
      <c r="G3" s="5" t="s">
        <v>93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39">
        <v>205235</v>
      </c>
      <c r="D4" s="40">
        <v>183148.97500000001</v>
      </c>
      <c r="E4" s="40">
        <v>80445</v>
      </c>
      <c r="F4" s="40">
        <v>62479</v>
      </c>
      <c r="G4" s="40">
        <v>32776</v>
      </c>
      <c r="H4" s="40">
        <v>29440.055288851338</v>
      </c>
      <c r="I4" s="40">
        <v>6020.9646905425707</v>
      </c>
      <c r="J4" s="40">
        <v>-219930.66328213256</v>
      </c>
      <c r="K4" s="40">
        <v>379614.33169726137</v>
      </c>
    </row>
    <row r="5" spans="2:11" ht="15.75" thickBot="1" x14ac:dyDescent="0.3">
      <c r="B5" s="9" t="s">
        <v>1</v>
      </c>
      <c r="C5" s="35">
        <v>175681</v>
      </c>
      <c r="D5" s="36">
        <v>0</v>
      </c>
      <c r="E5" s="36">
        <v>26207</v>
      </c>
      <c r="F5" s="36">
        <v>0</v>
      </c>
      <c r="G5" s="36">
        <v>14121</v>
      </c>
      <c r="H5" s="36">
        <v>6486.8966697998003</v>
      </c>
      <c r="I5" s="36">
        <v>0</v>
      </c>
      <c r="J5" s="36">
        <v>-1000</v>
      </c>
      <c r="K5" s="36">
        <v>221495.89666979981</v>
      </c>
    </row>
    <row r="6" spans="2:11" x14ac:dyDescent="0.25">
      <c r="B6" s="8" t="s">
        <v>39</v>
      </c>
      <c r="C6" s="33">
        <v>98240.59</v>
      </c>
      <c r="D6" s="34">
        <v>0</v>
      </c>
      <c r="E6" s="34">
        <v>11543</v>
      </c>
      <c r="F6" s="34">
        <v>0</v>
      </c>
      <c r="G6" s="34">
        <v>2428.62</v>
      </c>
      <c r="H6" s="34">
        <v>5.4354099798000002</v>
      </c>
      <c r="I6" s="34">
        <v>0</v>
      </c>
      <c r="J6" s="34">
        <v>0</v>
      </c>
      <c r="K6" s="34">
        <v>112217.64540997978</v>
      </c>
    </row>
    <row r="7" spans="2:11" x14ac:dyDescent="0.25">
      <c r="B7" s="8" t="s">
        <v>40</v>
      </c>
      <c r="C7" s="33">
        <v>77440.41</v>
      </c>
      <c r="D7" s="34">
        <v>0</v>
      </c>
      <c r="E7" s="34">
        <v>14664</v>
      </c>
      <c r="F7" s="34">
        <v>0</v>
      </c>
      <c r="G7" s="34">
        <v>11692.38</v>
      </c>
      <c r="H7" s="34">
        <v>6481.4612598200001</v>
      </c>
      <c r="I7" s="34">
        <v>0</v>
      </c>
      <c r="J7" s="34">
        <v>-1000</v>
      </c>
      <c r="K7" s="34">
        <v>109278.25125982001</v>
      </c>
    </row>
    <row r="8" spans="2:11" x14ac:dyDescent="0.25">
      <c r="B8" s="8" t="s">
        <v>41</v>
      </c>
      <c r="C8" s="33">
        <v>2283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2283</v>
      </c>
    </row>
    <row r="9" spans="2:11" x14ac:dyDescent="0.25">
      <c r="B9" s="8" t="s">
        <v>2</v>
      </c>
      <c r="C9" s="33">
        <v>0</v>
      </c>
      <c r="D9" s="34">
        <v>112463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112463</v>
      </c>
    </row>
    <row r="10" spans="2:11" x14ac:dyDescent="0.25">
      <c r="B10" s="8" t="s">
        <v>42</v>
      </c>
      <c r="C10" s="33">
        <v>1065</v>
      </c>
      <c r="D10" s="34">
        <v>87</v>
      </c>
      <c r="E10" s="34">
        <v>88</v>
      </c>
      <c r="F10" s="34">
        <v>1453</v>
      </c>
      <c r="G10" s="34">
        <v>2425</v>
      </c>
      <c r="H10" s="34">
        <v>4408.1089200613851</v>
      </c>
      <c r="I10" s="34">
        <v>0</v>
      </c>
      <c r="J10" s="34">
        <v>0</v>
      </c>
      <c r="K10" s="34">
        <v>9526.108920061386</v>
      </c>
    </row>
    <row r="11" spans="2:11" ht="15.75" thickBot="1" x14ac:dyDescent="0.3">
      <c r="B11" s="4" t="s">
        <v>43</v>
      </c>
      <c r="C11" s="2">
        <v>9222</v>
      </c>
      <c r="D11" s="3">
        <v>1271.9749999999999</v>
      </c>
      <c r="E11" s="3">
        <v>448</v>
      </c>
      <c r="F11" s="3">
        <v>79</v>
      </c>
      <c r="G11" s="3">
        <v>1508</v>
      </c>
      <c r="H11" s="3">
        <v>171.14510869</v>
      </c>
      <c r="I11" s="3">
        <v>0</v>
      </c>
      <c r="J11" s="3">
        <v>-614</v>
      </c>
      <c r="K11" s="3">
        <v>12086.12010869</v>
      </c>
    </row>
    <row r="12" spans="2:11" ht="15.75" thickBot="1" x14ac:dyDescent="0.3">
      <c r="B12" s="9" t="s">
        <v>44</v>
      </c>
      <c r="C12" s="35">
        <v>15794</v>
      </c>
      <c r="D12" s="36">
        <v>68805</v>
      </c>
      <c r="E12" s="36">
        <v>53007</v>
      </c>
      <c r="F12" s="36">
        <v>60388</v>
      </c>
      <c r="G12" s="36">
        <v>14140</v>
      </c>
      <c r="H12" s="36">
        <v>16423.772496214904</v>
      </c>
      <c r="I12" s="36">
        <v>6020.9646905425707</v>
      </c>
      <c r="J12" s="36">
        <v>-218316.66328213256</v>
      </c>
      <c r="K12" s="36">
        <v>16262.0739046249</v>
      </c>
    </row>
    <row r="13" spans="2:11" x14ac:dyDescent="0.25">
      <c r="B13" s="14" t="s">
        <v>45</v>
      </c>
      <c r="C13" s="33">
        <v>0</v>
      </c>
      <c r="D13" s="34">
        <v>68802</v>
      </c>
      <c r="E13" s="34">
        <v>51795.100811895209</v>
      </c>
      <c r="F13" s="34">
        <v>2098</v>
      </c>
      <c r="G13" s="34">
        <v>10173.983785697426</v>
      </c>
      <c r="H13" s="34">
        <v>10690.121244900001</v>
      </c>
      <c r="I13" s="34">
        <v>880.43265385257109</v>
      </c>
      <c r="J13" s="34">
        <v>-144439.6384963452</v>
      </c>
      <c r="K13" s="34">
        <v>0</v>
      </c>
    </row>
    <row r="14" spans="2:11" x14ac:dyDescent="0.25">
      <c r="B14" s="14" t="s">
        <v>46</v>
      </c>
      <c r="C14" s="33">
        <v>1360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11</v>
      </c>
      <c r="J14" s="34">
        <v>-1371</v>
      </c>
      <c r="K14" s="34">
        <v>0</v>
      </c>
    </row>
    <row r="15" spans="2:11" x14ac:dyDescent="0.25">
      <c r="B15" s="14" t="s">
        <v>47</v>
      </c>
      <c r="C15" s="33">
        <v>1</v>
      </c>
      <c r="D15" s="34">
        <v>0</v>
      </c>
      <c r="E15" s="34">
        <v>0</v>
      </c>
      <c r="F15" s="34">
        <v>58017</v>
      </c>
      <c r="G15" s="34">
        <v>3540</v>
      </c>
      <c r="H15" s="34">
        <v>1021.9048186700001</v>
      </c>
      <c r="I15" s="34">
        <v>2280.0951813299998</v>
      </c>
      <c r="J15" s="34">
        <v>-64860</v>
      </c>
      <c r="K15" s="34">
        <v>0</v>
      </c>
    </row>
    <row r="16" spans="2:11" x14ac:dyDescent="0.25">
      <c r="B16" s="14" t="s">
        <v>48</v>
      </c>
      <c r="C16" s="33">
        <v>0</v>
      </c>
      <c r="D16" s="34">
        <v>3</v>
      </c>
      <c r="E16" s="34">
        <v>0</v>
      </c>
      <c r="F16" s="34">
        <v>0</v>
      </c>
      <c r="G16" s="34">
        <v>74</v>
      </c>
      <c r="H16" s="34">
        <v>149.16425075999999</v>
      </c>
      <c r="I16" s="34">
        <v>611</v>
      </c>
      <c r="J16" s="34">
        <v>-837.16425075999996</v>
      </c>
      <c r="K16" s="34">
        <v>0</v>
      </c>
    </row>
    <row r="17" spans="2:11" x14ac:dyDescent="0.25">
      <c r="B17" s="14" t="s">
        <v>94</v>
      </c>
      <c r="C17" s="33">
        <v>2143</v>
      </c>
      <c r="D17" s="34">
        <v>0</v>
      </c>
      <c r="E17" s="34">
        <v>82</v>
      </c>
      <c r="F17" s="34">
        <v>92</v>
      </c>
      <c r="G17" s="34">
        <v>0</v>
      </c>
      <c r="H17" s="34">
        <v>125.27467185</v>
      </c>
      <c r="I17" s="34">
        <v>556.72532815</v>
      </c>
      <c r="J17" s="34">
        <v>-2999</v>
      </c>
      <c r="K17" s="34">
        <v>0</v>
      </c>
    </row>
    <row r="18" spans="2:11" x14ac:dyDescent="0.25">
      <c r="B18" s="11" t="s">
        <v>49</v>
      </c>
      <c r="C18" s="33">
        <v>113.28195145999999</v>
      </c>
      <c r="D18" s="34">
        <v>0</v>
      </c>
      <c r="E18" s="34">
        <v>77.102950609800004</v>
      </c>
      <c r="F18" s="34">
        <v>8.8335761900000005</v>
      </c>
      <c r="G18" s="34">
        <v>37.340101119999986</v>
      </c>
      <c r="H18" s="34">
        <v>0</v>
      </c>
      <c r="I18" s="34">
        <v>1681.71152721</v>
      </c>
      <c r="J18" s="34">
        <v>-1918.2701065898</v>
      </c>
      <c r="K18" s="34">
        <v>0</v>
      </c>
    </row>
    <row r="19" spans="2:11" x14ac:dyDescent="0.25">
      <c r="B19" s="11" t="s">
        <v>50</v>
      </c>
      <c r="C19" s="33">
        <v>-0.28195145999998772</v>
      </c>
      <c r="D19" s="34">
        <v>0</v>
      </c>
      <c r="E19" s="34">
        <v>34.796237494991388</v>
      </c>
      <c r="F19" s="34">
        <v>115.16642381</v>
      </c>
      <c r="G19" s="34">
        <v>231.67611318257366</v>
      </c>
      <c r="H19" s="34">
        <v>1510.2336054099997</v>
      </c>
      <c r="I19" s="34">
        <v>0</v>
      </c>
      <c r="J19" s="34">
        <v>-1891.5904284375647</v>
      </c>
      <c r="K19" s="34">
        <v>0</v>
      </c>
    </row>
    <row r="20" spans="2:11" x14ac:dyDescent="0.25">
      <c r="B20" s="14" t="s">
        <v>51</v>
      </c>
      <c r="C20" s="33">
        <v>2938</v>
      </c>
      <c r="D20" s="34">
        <v>0</v>
      </c>
      <c r="E20" s="34">
        <v>40</v>
      </c>
      <c r="F20" s="34">
        <v>20</v>
      </c>
      <c r="G20" s="34">
        <v>19</v>
      </c>
      <c r="H20" s="34">
        <v>26.465897349999999</v>
      </c>
      <c r="I20" s="34">
        <v>0</v>
      </c>
      <c r="J20" s="34">
        <v>0</v>
      </c>
      <c r="K20" s="34">
        <v>3043.46589735</v>
      </c>
    </row>
    <row r="21" spans="2:11" x14ac:dyDescent="0.25">
      <c r="B21" s="14" t="s">
        <v>52</v>
      </c>
      <c r="C21" s="33">
        <v>1907</v>
      </c>
      <c r="D21" s="34">
        <v>0</v>
      </c>
      <c r="E21" s="34">
        <v>978</v>
      </c>
      <c r="F21" s="34">
        <v>36</v>
      </c>
      <c r="G21" s="34">
        <v>63</v>
      </c>
      <c r="H21" s="34">
        <v>2876.9546445749002</v>
      </c>
      <c r="I21" s="34">
        <v>0</v>
      </c>
      <c r="J21" s="34">
        <v>0</v>
      </c>
      <c r="K21" s="34">
        <v>5860.9546445749002</v>
      </c>
    </row>
    <row r="22" spans="2:11" x14ac:dyDescent="0.25">
      <c r="B22" s="14" t="s">
        <v>53</v>
      </c>
      <c r="C22" s="33">
        <v>7332</v>
      </c>
      <c r="D22" s="34">
        <v>0</v>
      </c>
      <c r="E22" s="34">
        <v>0</v>
      </c>
      <c r="F22" s="34">
        <v>1</v>
      </c>
      <c r="G22" s="34">
        <v>1</v>
      </c>
      <c r="H22" s="34">
        <v>23.653362699999999</v>
      </c>
      <c r="I22" s="34">
        <v>0</v>
      </c>
      <c r="J22" s="34">
        <v>0</v>
      </c>
      <c r="K22" s="34">
        <v>7357.6533626999999</v>
      </c>
    </row>
    <row r="23" spans="2:11" ht="15.75" thickBot="1" x14ac:dyDescent="0.3">
      <c r="B23" s="4" t="s">
        <v>4</v>
      </c>
      <c r="C23" s="2">
        <v>1190</v>
      </c>
      <c r="D23" s="3">
        <v>522</v>
      </c>
      <c r="E23" s="3">
        <v>695</v>
      </c>
      <c r="F23" s="3">
        <v>559</v>
      </c>
      <c r="G23" s="3">
        <v>582</v>
      </c>
      <c r="H23" s="3">
        <v>1950.1320940852488</v>
      </c>
      <c r="I23" s="3">
        <v>0</v>
      </c>
      <c r="J23" s="3">
        <v>0</v>
      </c>
      <c r="K23" s="3">
        <v>5498.1320940852493</v>
      </c>
    </row>
    <row r="24" spans="2:11" ht="15.75" thickBot="1" x14ac:dyDescent="0.3">
      <c r="B24" s="12" t="s">
        <v>5</v>
      </c>
      <c r="C24" s="30">
        <v>2803</v>
      </c>
      <c r="D24" s="21">
        <v>51</v>
      </c>
      <c r="E24" s="21">
        <v>1466</v>
      </c>
      <c r="F24" s="21">
        <v>566</v>
      </c>
      <c r="G24" s="21">
        <v>5379</v>
      </c>
      <c r="H24" s="21">
        <v>8060.4966042699989</v>
      </c>
      <c r="I24" s="21">
        <v>781.34259221848754</v>
      </c>
      <c r="J24" s="21">
        <v>-14196.095503973485</v>
      </c>
      <c r="K24" s="21">
        <v>4910.7436925149996</v>
      </c>
    </row>
    <row r="25" spans="2:11" ht="15.75" thickBot="1" x14ac:dyDescent="0.3">
      <c r="B25" s="9" t="s">
        <v>54</v>
      </c>
      <c r="C25" s="35">
        <v>5</v>
      </c>
      <c r="D25" s="36">
        <v>0</v>
      </c>
      <c r="E25" s="36">
        <v>1428</v>
      </c>
      <c r="F25" s="36">
        <v>561</v>
      </c>
      <c r="G25" s="36">
        <v>5015</v>
      </c>
      <c r="H25" s="36">
        <v>8006.1918058599986</v>
      </c>
      <c r="I25" s="36">
        <v>781.34259221848754</v>
      </c>
      <c r="J25" s="36">
        <v>-14196.095503973485</v>
      </c>
      <c r="K25" s="36">
        <v>1600.4388941050001</v>
      </c>
    </row>
    <row r="26" spans="2:11" x14ac:dyDescent="0.25">
      <c r="B26" s="10" t="s">
        <v>55</v>
      </c>
      <c r="C26" s="33">
        <v>0</v>
      </c>
      <c r="D26" s="34">
        <v>0</v>
      </c>
      <c r="E26" s="34">
        <v>1209.045561162379</v>
      </c>
      <c r="F26" s="34">
        <v>0</v>
      </c>
      <c r="G26" s="34">
        <v>2419.4618503658248</v>
      </c>
      <c r="H26" s="34">
        <v>6929.3692392799985</v>
      </c>
      <c r="I26" s="34">
        <v>0.32713551348751935</v>
      </c>
      <c r="J26" s="34">
        <v>-10558.20378632169</v>
      </c>
      <c r="K26" s="34">
        <v>0</v>
      </c>
    </row>
    <row r="27" spans="2:11" x14ac:dyDescent="0.25">
      <c r="B27" s="10" t="s">
        <v>46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0" t="s">
        <v>47</v>
      </c>
      <c r="C28" s="33">
        <v>0</v>
      </c>
      <c r="D28" s="34">
        <v>0</v>
      </c>
      <c r="E28" s="34">
        <v>0</v>
      </c>
      <c r="F28" s="34">
        <v>531</v>
      </c>
      <c r="G28" s="34">
        <v>1441</v>
      </c>
      <c r="H28" s="34">
        <v>597.53541318499992</v>
      </c>
      <c r="I28" s="34">
        <v>730.46458681500008</v>
      </c>
      <c r="J28" s="34">
        <v>-3300</v>
      </c>
      <c r="K28" s="34">
        <v>0</v>
      </c>
    </row>
    <row r="29" spans="2:11" x14ac:dyDescent="0.25">
      <c r="B29" s="10" t="s">
        <v>48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7</v>
      </c>
      <c r="I29" s="34">
        <v>0</v>
      </c>
      <c r="J29" s="34">
        <v>-7</v>
      </c>
      <c r="K29" s="34">
        <v>0</v>
      </c>
    </row>
    <row r="30" spans="2:11" x14ac:dyDescent="0.25">
      <c r="B30" s="10" t="s">
        <v>94</v>
      </c>
      <c r="C30" s="33">
        <v>0</v>
      </c>
      <c r="D30" s="34">
        <v>0</v>
      </c>
      <c r="E30" s="34">
        <v>25</v>
      </c>
      <c r="F30" s="34">
        <v>0</v>
      </c>
      <c r="G30" s="34">
        <v>0</v>
      </c>
      <c r="H30" s="34">
        <v>17.606386109999999</v>
      </c>
      <c r="I30" s="34">
        <v>24.393613890000001</v>
      </c>
      <c r="J30" s="34">
        <v>-67</v>
      </c>
      <c r="K30" s="34">
        <v>0</v>
      </c>
    </row>
    <row r="31" spans="2:11" x14ac:dyDescent="0.25">
      <c r="B31" s="11" t="s">
        <v>49</v>
      </c>
      <c r="C31" s="33">
        <v>5.0529195800000002</v>
      </c>
      <c r="D31" s="34">
        <v>0</v>
      </c>
      <c r="E31" s="34">
        <v>4.0718546599999996</v>
      </c>
      <c r="F31" s="34">
        <v>0</v>
      </c>
      <c r="G31" s="34">
        <v>43.334393059999996</v>
      </c>
      <c r="H31" s="34">
        <v>0</v>
      </c>
      <c r="I31" s="34">
        <v>26.157256</v>
      </c>
      <c r="J31" s="34">
        <v>-78.616423299999994</v>
      </c>
      <c r="K31" s="34">
        <v>0</v>
      </c>
    </row>
    <row r="32" spans="2:11" x14ac:dyDescent="0.25">
      <c r="B32" s="11" t="s">
        <v>50</v>
      </c>
      <c r="C32" s="33">
        <v>-5.2919580000000188E-2</v>
      </c>
      <c r="D32" s="34">
        <v>0</v>
      </c>
      <c r="E32" s="34">
        <v>56.882584177620956</v>
      </c>
      <c r="F32" s="34">
        <v>13</v>
      </c>
      <c r="G32" s="34">
        <v>74.203756574175173</v>
      </c>
      <c r="H32" s="34">
        <v>41.241873179999999</v>
      </c>
      <c r="I32" s="34">
        <v>0</v>
      </c>
      <c r="J32" s="34">
        <v>-185.27529435179613</v>
      </c>
      <c r="K32" s="34">
        <v>0</v>
      </c>
    </row>
    <row r="33" spans="2:11" x14ac:dyDescent="0.25">
      <c r="B33" s="10" t="s">
        <v>56</v>
      </c>
      <c r="C33" s="33">
        <v>0</v>
      </c>
      <c r="D33" s="34">
        <v>0</v>
      </c>
      <c r="E33" s="34">
        <v>133</v>
      </c>
      <c r="F33" s="34">
        <v>17</v>
      </c>
      <c r="G33" s="34">
        <v>1037</v>
      </c>
      <c r="H33" s="34">
        <v>413.43889410500003</v>
      </c>
      <c r="I33" s="34">
        <v>0</v>
      </c>
      <c r="J33" s="34">
        <v>0</v>
      </c>
      <c r="K33" s="34">
        <v>1600.4388941050001</v>
      </c>
    </row>
    <row r="34" spans="2:11" x14ac:dyDescent="0.25">
      <c r="B34" s="10" t="s">
        <v>57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5" t="s">
        <v>6</v>
      </c>
      <c r="C35" s="2">
        <v>2798</v>
      </c>
      <c r="D35" s="3">
        <v>51</v>
      </c>
      <c r="E35" s="3">
        <v>38</v>
      </c>
      <c r="F35" s="3">
        <v>5</v>
      </c>
      <c r="G35" s="3">
        <v>364</v>
      </c>
      <c r="H35" s="3">
        <v>54.304798409999997</v>
      </c>
      <c r="I35" s="3">
        <v>0</v>
      </c>
      <c r="J35" s="3">
        <v>0</v>
      </c>
      <c r="K35" s="3">
        <v>3310.3047984099999</v>
      </c>
    </row>
    <row r="36" spans="2:11" ht="15.75" thickBot="1" x14ac:dyDescent="0.3">
      <c r="B36" s="18" t="s">
        <v>7</v>
      </c>
      <c r="C36" s="30">
        <v>825.99999999999977</v>
      </c>
      <c r="D36" s="21">
        <v>1908.8000000000002</v>
      </c>
      <c r="E36" s="21">
        <v>1458</v>
      </c>
      <c r="F36" s="21">
        <v>1</v>
      </c>
      <c r="G36" s="21">
        <v>88</v>
      </c>
      <c r="H36" s="21">
        <v>187.46467066989871</v>
      </c>
      <c r="I36" s="21">
        <v>29.153633890000002</v>
      </c>
      <c r="J36" s="21">
        <v>-2527.0816623800001</v>
      </c>
      <c r="K36" s="21">
        <v>1971.3366421798987</v>
      </c>
    </row>
    <row r="37" spans="2:11" ht="15.75" thickBot="1" x14ac:dyDescent="0.3">
      <c r="B37" s="19" t="s">
        <v>86</v>
      </c>
      <c r="C37" s="37">
        <v>208864</v>
      </c>
      <c r="D37" s="38">
        <v>185108.77499999999</v>
      </c>
      <c r="E37" s="38">
        <v>83369</v>
      </c>
      <c r="F37" s="38">
        <v>63046</v>
      </c>
      <c r="G37" s="38">
        <v>38243</v>
      </c>
      <c r="H37" s="38">
        <v>37688.016563791236</v>
      </c>
      <c r="I37" s="38">
        <v>6831.4609166510581</v>
      </c>
      <c r="J37" s="38">
        <v>-236653.84044848604</v>
      </c>
      <c r="K37" s="38">
        <v>386496.41203195625</v>
      </c>
    </row>
    <row r="38" spans="2:11" ht="15.75" thickBot="1" x14ac:dyDescent="0.3">
      <c r="B38" s="125" t="s">
        <v>81</v>
      </c>
      <c r="C38" s="126">
        <v>-84691.222015197622</v>
      </c>
      <c r="D38" s="122">
        <v>-0.25289532000897452</v>
      </c>
      <c r="E38" s="122">
        <v>-3504</v>
      </c>
      <c r="F38" s="122">
        <v>-329</v>
      </c>
      <c r="G38" s="122">
        <v>-91</v>
      </c>
      <c r="H38" s="122">
        <v>-868.38425116019789</v>
      </c>
      <c r="I38" s="122">
        <v>0</v>
      </c>
      <c r="J38" s="122">
        <v>28.000000000029104</v>
      </c>
      <c r="K38" s="122">
        <v>-89455.859161677829</v>
      </c>
    </row>
    <row r="39" spans="2:11" ht="45.75" customHeight="1" x14ac:dyDescent="0.25">
      <c r="B39" s="174" t="s">
        <v>133</v>
      </c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11" ht="45.75" customHeight="1" x14ac:dyDescent="0.25">
      <c r="B40" s="67"/>
      <c r="C40" s="67"/>
      <c r="D40" s="67"/>
      <c r="E40" s="105"/>
      <c r="F40" s="105"/>
      <c r="G40" s="67"/>
      <c r="H40" s="67"/>
      <c r="I40" s="67"/>
      <c r="J40" s="67"/>
      <c r="K40" s="67"/>
    </row>
    <row r="41" spans="2:11" x14ac:dyDescent="0.25">
      <c r="E41" s="106"/>
      <c r="F41" s="105"/>
    </row>
    <row r="42" spans="2:11" ht="15.75" thickBot="1" x14ac:dyDescent="0.3">
      <c r="B42" s="42" t="s">
        <v>124</v>
      </c>
      <c r="E42" s="106"/>
      <c r="F42" s="105"/>
    </row>
    <row r="43" spans="2:11" ht="45.75" thickBot="1" x14ac:dyDescent="0.3">
      <c r="B43" s="66"/>
      <c r="C43" s="50" t="s">
        <v>31</v>
      </c>
      <c r="D43" s="50" t="s">
        <v>32</v>
      </c>
      <c r="E43" s="50" t="s">
        <v>33</v>
      </c>
      <c r="F43" s="50" t="s">
        <v>34</v>
      </c>
      <c r="G43" s="50" t="s">
        <v>93</v>
      </c>
      <c r="H43" s="50" t="s">
        <v>35</v>
      </c>
      <c r="I43" s="50" t="s">
        <v>36</v>
      </c>
      <c r="J43" s="50" t="s">
        <v>37</v>
      </c>
      <c r="K43" s="50" t="s">
        <v>38</v>
      </c>
    </row>
    <row r="44" spans="2:11" ht="15.75" thickBot="1" x14ac:dyDescent="0.3">
      <c r="B44" s="7" t="s">
        <v>9</v>
      </c>
      <c r="C44" s="39">
        <v>271933.89745153126</v>
      </c>
      <c r="D44" s="40">
        <v>178508.52580651999</v>
      </c>
      <c r="E44" s="40">
        <v>75807</v>
      </c>
      <c r="F44" s="40">
        <v>62070</v>
      </c>
      <c r="G44" s="40">
        <v>31346</v>
      </c>
      <c r="H44" s="40">
        <v>30328.256945015386</v>
      </c>
      <c r="I44" s="40">
        <v>6020.9646905425707</v>
      </c>
      <c r="J44" s="40">
        <v>-219930.66328213259</v>
      </c>
      <c r="K44" s="40">
        <v>436083.98161147663</v>
      </c>
    </row>
    <row r="45" spans="2:11" x14ac:dyDescent="0.25">
      <c r="B45" s="8" t="s">
        <v>58</v>
      </c>
      <c r="C45" s="33">
        <v>45257.049520342436</v>
      </c>
      <c r="D45" s="34">
        <v>1209</v>
      </c>
      <c r="E45" s="34">
        <v>2782</v>
      </c>
      <c r="F45" s="34">
        <v>18838</v>
      </c>
      <c r="G45" s="34">
        <v>6461</v>
      </c>
      <c r="H45" s="34">
        <v>6485.8809671080944</v>
      </c>
      <c r="I45" s="34">
        <v>0</v>
      </c>
      <c r="J45" s="34">
        <v>0</v>
      </c>
      <c r="K45" s="34">
        <v>81032.930487450532</v>
      </c>
    </row>
    <row r="46" spans="2:11" ht="15.75" thickBot="1" x14ac:dyDescent="0.3">
      <c r="B46" s="4" t="s">
        <v>11</v>
      </c>
      <c r="C46" s="2">
        <v>4834.8966481753805</v>
      </c>
      <c r="D46" s="3">
        <v>894</v>
      </c>
      <c r="E46" s="3">
        <v>1110</v>
      </c>
      <c r="F46" s="3">
        <v>39550</v>
      </c>
      <c r="G46" s="3">
        <v>16775</v>
      </c>
      <c r="H46" s="3">
        <v>10319.597729128414</v>
      </c>
      <c r="I46" s="3">
        <v>0</v>
      </c>
      <c r="J46" s="3">
        <v>0</v>
      </c>
      <c r="K46" s="3">
        <v>73483.494377303796</v>
      </c>
    </row>
    <row r="47" spans="2:11" ht="15.75" thickBot="1" x14ac:dyDescent="0.3">
      <c r="B47" s="9" t="s">
        <v>44</v>
      </c>
      <c r="C47" s="35">
        <v>183819.65742610052</v>
      </c>
      <c r="D47" s="36">
        <v>175726.52580651999</v>
      </c>
      <c r="E47" s="36">
        <v>70544</v>
      </c>
      <c r="F47" s="36">
        <v>1373</v>
      </c>
      <c r="G47" s="36">
        <v>5260</v>
      </c>
      <c r="H47" s="36">
        <v>7817.8887433447999</v>
      </c>
      <c r="I47" s="36">
        <v>6020.9646905425707</v>
      </c>
      <c r="J47" s="36">
        <v>-218316.66328213259</v>
      </c>
      <c r="K47" s="36">
        <v>232245.3733843753</v>
      </c>
    </row>
    <row r="48" spans="2:11" x14ac:dyDescent="0.25">
      <c r="B48" s="10" t="s">
        <v>59</v>
      </c>
      <c r="C48" s="33">
        <v>0</v>
      </c>
      <c r="D48" s="34">
        <v>1360</v>
      </c>
      <c r="E48" s="34">
        <v>1</v>
      </c>
      <c r="F48" s="34">
        <v>0</v>
      </c>
      <c r="G48" s="34">
        <v>2143</v>
      </c>
      <c r="H48" s="34">
        <v>113.28195145999999</v>
      </c>
      <c r="I48" s="34">
        <v>-0.28195145999998772</v>
      </c>
      <c r="J48" s="34">
        <v>-3617</v>
      </c>
      <c r="K48" s="34">
        <v>0</v>
      </c>
    </row>
    <row r="49" spans="2:11" x14ac:dyDescent="0.25">
      <c r="B49" s="10" t="s">
        <v>60</v>
      </c>
      <c r="C49" s="33">
        <v>68802</v>
      </c>
      <c r="D49" s="34">
        <v>0</v>
      </c>
      <c r="E49" s="34">
        <v>0</v>
      </c>
      <c r="F49" s="34">
        <v>3</v>
      </c>
      <c r="G49" s="34">
        <v>0</v>
      </c>
      <c r="H49" s="34">
        <v>0</v>
      </c>
      <c r="I49" s="34">
        <v>0</v>
      </c>
      <c r="J49" s="34">
        <v>-68805</v>
      </c>
      <c r="K49" s="34">
        <v>0</v>
      </c>
    </row>
    <row r="50" spans="2:11" x14ac:dyDescent="0.25">
      <c r="B50" s="10" t="s">
        <v>61</v>
      </c>
      <c r="C50" s="33">
        <v>51795.100811895209</v>
      </c>
      <c r="D50" s="34">
        <v>0</v>
      </c>
      <c r="E50" s="34">
        <v>0</v>
      </c>
      <c r="F50" s="34">
        <v>0</v>
      </c>
      <c r="G50" s="34">
        <v>82</v>
      </c>
      <c r="H50" s="34">
        <v>77.102950609800004</v>
      </c>
      <c r="I50" s="34">
        <v>34.796237494991388</v>
      </c>
      <c r="J50" s="34">
        <v>-51989</v>
      </c>
      <c r="K50" s="34">
        <v>0</v>
      </c>
    </row>
    <row r="51" spans="2:11" x14ac:dyDescent="0.25">
      <c r="B51" s="10" t="s">
        <v>62</v>
      </c>
      <c r="C51" s="33">
        <v>2098</v>
      </c>
      <c r="D51" s="34">
        <v>0</v>
      </c>
      <c r="E51" s="34">
        <v>58017</v>
      </c>
      <c r="F51" s="34">
        <v>0</v>
      </c>
      <c r="G51" s="34">
        <v>92</v>
      </c>
      <c r="H51" s="34">
        <v>8.8335761900000005</v>
      </c>
      <c r="I51" s="34">
        <v>115.16642381</v>
      </c>
      <c r="J51" s="34">
        <v>-60331</v>
      </c>
      <c r="K51" s="34">
        <v>0</v>
      </c>
    </row>
    <row r="52" spans="2:11" x14ac:dyDescent="0.25">
      <c r="B52" s="10" t="s">
        <v>95</v>
      </c>
      <c r="C52" s="33">
        <v>10173.983785697426</v>
      </c>
      <c r="D52" s="34">
        <v>0</v>
      </c>
      <c r="E52" s="34">
        <v>3540</v>
      </c>
      <c r="F52" s="34">
        <v>74</v>
      </c>
      <c r="G52" s="34">
        <v>0</v>
      </c>
      <c r="H52" s="34">
        <v>37.34010112</v>
      </c>
      <c r="I52" s="34">
        <v>231.67611318257366</v>
      </c>
      <c r="J52" s="34">
        <v>-14057</v>
      </c>
      <c r="K52" s="34">
        <v>0</v>
      </c>
    </row>
    <row r="53" spans="2:11" x14ac:dyDescent="0.25">
      <c r="B53" s="11" t="s">
        <v>72</v>
      </c>
      <c r="C53" s="33">
        <v>10690.121244900001</v>
      </c>
      <c r="D53" s="34">
        <v>0</v>
      </c>
      <c r="E53" s="34">
        <v>1021.9048186700001</v>
      </c>
      <c r="F53" s="34">
        <v>149.16425075999999</v>
      </c>
      <c r="G53" s="34">
        <v>125.27467185</v>
      </c>
      <c r="H53" s="34">
        <v>0</v>
      </c>
      <c r="I53" s="34">
        <v>1510.2336054099997</v>
      </c>
      <c r="J53" s="34">
        <v>-13496.698591590002</v>
      </c>
      <c r="K53" s="34">
        <v>0</v>
      </c>
    </row>
    <row r="54" spans="2:11" x14ac:dyDescent="0.25">
      <c r="B54" s="11" t="s">
        <v>65</v>
      </c>
      <c r="C54" s="33">
        <v>880.43265385257109</v>
      </c>
      <c r="D54" s="34">
        <v>11</v>
      </c>
      <c r="E54" s="34">
        <v>2280.0951813299998</v>
      </c>
      <c r="F54" s="34">
        <v>611</v>
      </c>
      <c r="G54" s="34">
        <v>556.72532815</v>
      </c>
      <c r="H54" s="34">
        <v>1681.71152721</v>
      </c>
      <c r="I54" s="34">
        <v>4129.374262105006</v>
      </c>
      <c r="J54" s="34">
        <v>-6020.9646905425707</v>
      </c>
      <c r="K54" s="34">
        <v>4129.374262105006</v>
      </c>
    </row>
    <row r="55" spans="2:11" x14ac:dyDescent="0.25">
      <c r="B55" s="10" t="s">
        <v>73</v>
      </c>
      <c r="C55" s="33">
        <v>10595.015258047206</v>
      </c>
      <c r="D55" s="34">
        <v>173923.52580651999</v>
      </c>
      <c r="E55" s="34">
        <v>932</v>
      </c>
      <c r="F55" s="34">
        <v>535.83574924000004</v>
      </c>
      <c r="G55" s="34">
        <v>1639</v>
      </c>
      <c r="H55" s="34">
        <v>929.97082995000005</v>
      </c>
      <c r="I55" s="34">
        <v>0</v>
      </c>
      <c r="J55" s="34">
        <v>0</v>
      </c>
      <c r="K55" s="34">
        <v>188555.34764375721</v>
      </c>
    </row>
    <row r="56" spans="2:11" x14ac:dyDescent="0.25">
      <c r="B56" s="10" t="s">
        <v>74</v>
      </c>
      <c r="C56" s="33">
        <v>16740.834915512667</v>
      </c>
      <c r="D56" s="34">
        <v>432</v>
      </c>
      <c r="E56" s="34">
        <v>4752</v>
      </c>
      <c r="F56" s="34">
        <v>0</v>
      </c>
      <c r="G56" s="34">
        <v>622</v>
      </c>
      <c r="H56" s="34">
        <v>4201.0425837049997</v>
      </c>
      <c r="I56" s="34">
        <v>0</v>
      </c>
      <c r="J56" s="34">
        <v>0</v>
      </c>
      <c r="K56" s="34">
        <v>26747.877499217666</v>
      </c>
    </row>
    <row r="57" spans="2:11" x14ac:dyDescent="0.25">
      <c r="B57" s="10" t="s">
        <v>68</v>
      </c>
      <c r="C57" s="33">
        <v>12044.16875619542</v>
      </c>
      <c r="D57" s="34">
        <v>0</v>
      </c>
      <c r="E57" s="34">
        <v>0</v>
      </c>
      <c r="F57" s="34">
        <v>0</v>
      </c>
      <c r="G57" s="34">
        <v>0</v>
      </c>
      <c r="H57" s="34">
        <v>768.6052231000001</v>
      </c>
      <c r="I57" s="34">
        <v>0</v>
      </c>
      <c r="J57" s="34">
        <v>0</v>
      </c>
      <c r="K57" s="34">
        <v>12812.77397929542</v>
      </c>
    </row>
    <row r="58" spans="2:11" x14ac:dyDescent="0.25">
      <c r="B58" s="10" t="s">
        <v>69</v>
      </c>
      <c r="C58" s="33">
        <v>33840</v>
      </c>
      <c r="D58" s="34">
        <v>11</v>
      </c>
      <c r="E58" s="34">
        <v>849</v>
      </c>
      <c r="F58" s="34">
        <v>115</v>
      </c>
      <c r="G58" s="34">
        <v>1019</v>
      </c>
      <c r="H58" s="34">
        <v>32.851807319999999</v>
      </c>
      <c r="I58" s="34">
        <v>0</v>
      </c>
      <c r="J58" s="34">
        <v>-614</v>
      </c>
      <c r="K58" s="34">
        <v>35252.851807320003</v>
      </c>
    </row>
    <row r="59" spans="2:11" x14ac:dyDescent="0.25">
      <c r="B59" s="10" t="s">
        <v>57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7" t="s">
        <v>70</v>
      </c>
      <c r="C60" s="43">
        <v>4182.2938569129337</v>
      </c>
      <c r="D60" s="44">
        <v>668</v>
      </c>
      <c r="E60" s="44">
        <v>522</v>
      </c>
      <c r="F60" s="44">
        <v>2194</v>
      </c>
      <c r="G60" s="44">
        <v>1831</v>
      </c>
      <c r="H60" s="44">
        <v>5672.0376981140771</v>
      </c>
      <c r="I60" s="44">
        <v>0</v>
      </c>
      <c r="J60" s="44">
        <v>-1000</v>
      </c>
      <c r="K60" s="44">
        <v>14069.331555027009</v>
      </c>
    </row>
    <row r="61" spans="2:11" ht="15.75" thickBot="1" x14ac:dyDescent="0.3">
      <c r="B61" s="7" t="s">
        <v>14</v>
      </c>
      <c r="C61" s="39">
        <v>19292.324563666378</v>
      </c>
      <c r="D61" s="40">
        <v>152</v>
      </c>
      <c r="E61" s="40">
        <v>5879</v>
      </c>
      <c r="F61" s="40">
        <v>1227</v>
      </c>
      <c r="G61" s="40">
        <v>6229</v>
      </c>
      <c r="H61" s="40">
        <v>5769.8258699554526</v>
      </c>
      <c r="I61" s="40">
        <v>781.66819761848762</v>
      </c>
      <c r="J61" s="40">
        <v>-14196.095503973485</v>
      </c>
      <c r="K61" s="40">
        <v>25134.723127266836</v>
      </c>
    </row>
    <row r="62" spans="2:11" ht="15.75" thickBot="1" x14ac:dyDescent="0.3">
      <c r="B62" s="4" t="s">
        <v>71</v>
      </c>
      <c r="C62" s="2">
        <v>2897.9601663234475</v>
      </c>
      <c r="D62" s="3">
        <v>151</v>
      </c>
      <c r="E62" s="3">
        <v>539</v>
      </c>
      <c r="F62" s="3">
        <v>1220</v>
      </c>
      <c r="G62" s="3">
        <v>5841</v>
      </c>
      <c r="H62" s="3">
        <v>5235.6021461653536</v>
      </c>
      <c r="I62" s="3">
        <v>0</v>
      </c>
      <c r="J62" s="3">
        <v>0</v>
      </c>
      <c r="K62" s="3">
        <v>15884.562312488801</v>
      </c>
    </row>
    <row r="63" spans="2:11" ht="15.75" thickBot="1" x14ac:dyDescent="0.3">
      <c r="B63" s="9" t="s">
        <v>54</v>
      </c>
      <c r="C63" s="35">
        <v>16392.364397342932</v>
      </c>
      <c r="D63" s="36">
        <v>0</v>
      </c>
      <c r="E63" s="36">
        <v>5254</v>
      </c>
      <c r="F63" s="36">
        <v>7</v>
      </c>
      <c r="G63" s="36">
        <v>386</v>
      </c>
      <c r="H63" s="36">
        <v>145.23824492999998</v>
      </c>
      <c r="I63" s="36">
        <v>781.66819761848762</v>
      </c>
      <c r="J63" s="36">
        <v>-14196.095503973485</v>
      </c>
      <c r="K63" s="36">
        <v>8770.1753359179329</v>
      </c>
    </row>
    <row r="64" spans="2:11" x14ac:dyDescent="0.25">
      <c r="B64" s="10" t="s">
        <v>59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5.0529195800000002</v>
      </c>
      <c r="I64" s="34">
        <v>-5.2919580000000188E-2</v>
      </c>
      <c r="J64" s="34">
        <v>-5</v>
      </c>
      <c r="K64" s="34">
        <v>0</v>
      </c>
    </row>
    <row r="65" spans="2:11" x14ac:dyDescent="0.25">
      <c r="B65" s="10" t="s">
        <v>61</v>
      </c>
      <c r="C65" s="33">
        <v>1209.045561162379</v>
      </c>
      <c r="D65" s="34">
        <v>0</v>
      </c>
      <c r="E65" s="34">
        <v>0</v>
      </c>
      <c r="F65" s="34">
        <v>0</v>
      </c>
      <c r="G65" s="34">
        <v>25</v>
      </c>
      <c r="H65" s="34">
        <v>4.0718546599999996</v>
      </c>
      <c r="I65" s="34">
        <v>56.882584177620956</v>
      </c>
      <c r="J65" s="34">
        <v>-1295</v>
      </c>
      <c r="K65" s="34">
        <v>0</v>
      </c>
    </row>
    <row r="66" spans="2:11" x14ac:dyDescent="0.25">
      <c r="B66" s="10" t="s">
        <v>62</v>
      </c>
      <c r="C66" s="33">
        <v>0</v>
      </c>
      <c r="D66" s="34">
        <v>0</v>
      </c>
      <c r="E66" s="34">
        <v>531</v>
      </c>
      <c r="F66" s="34">
        <v>0</v>
      </c>
      <c r="G66" s="34">
        <v>0</v>
      </c>
      <c r="H66" s="34">
        <v>0</v>
      </c>
      <c r="I66" s="34">
        <v>13</v>
      </c>
      <c r="J66" s="34">
        <v>-544</v>
      </c>
      <c r="K66" s="34">
        <v>0</v>
      </c>
    </row>
    <row r="67" spans="2:11" x14ac:dyDescent="0.25">
      <c r="B67" s="10" t="s">
        <v>63</v>
      </c>
      <c r="C67" s="33">
        <v>2419.4618503658248</v>
      </c>
      <c r="D67" s="34">
        <v>0</v>
      </c>
      <c r="E67" s="34">
        <v>1441</v>
      </c>
      <c r="F67" s="34">
        <v>0</v>
      </c>
      <c r="G67" s="34">
        <v>0</v>
      </c>
      <c r="H67" s="34">
        <v>43.334393059999996</v>
      </c>
      <c r="I67" s="34">
        <v>74.203756574175173</v>
      </c>
      <c r="J67" s="34">
        <v>-3978</v>
      </c>
      <c r="K67" s="34">
        <v>0</v>
      </c>
    </row>
    <row r="68" spans="2:11" x14ac:dyDescent="0.25">
      <c r="B68" s="11" t="s">
        <v>64</v>
      </c>
      <c r="C68" s="33">
        <v>6929.3692392799985</v>
      </c>
      <c r="D68" s="34">
        <v>0</v>
      </c>
      <c r="E68" s="34">
        <v>597.53541318499992</v>
      </c>
      <c r="F68" s="34">
        <v>7</v>
      </c>
      <c r="G68" s="34">
        <v>17.606386109999999</v>
      </c>
      <c r="H68" s="34">
        <v>0</v>
      </c>
      <c r="I68" s="34">
        <v>41.241873179999999</v>
      </c>
      <c r="J68" s="34">
        <v>-7592.7529117549984</v>
      </c>
      <c r="K68" s="34">
        <v>0</v>
      </c>
    </row>
    <row r="69" spans="2:11" x14ac:dyDescent="0.25">
      <c r="B69" s="11" t="s">
        <v>65</v>
      </c>
      <c r="C69" s="33">
        <v>0.32713551348751935</v>
      </c>
      <c r="D69" s="34">
        <v>0</v>
      </c>
      <c r="E69" s="34">
        <v>730.46458681500008</v>
      </c>
      <c r="F69" s="34">
        <v>0</v>
      </c>
      <c r="G69" s="34">
        <v>24.393613890000001</v>
      </c>
      <c r="H69" s="34">
        <v>26.157256</v>
      </c>
      <c r="I69" s="34">
        <v>596.39290326669152</v>
      </c>
      <c r="J69" s="34">
        <v>-781.34259221848754</v>
      </c>
      <c r="K69" s="34">
        <v>596.39290326669141</v>
      </c>
    </row>
    <row r="70" spans="2:11" x14ac:dyDescent="0.25">
      <c r="B70" s="10" t="s">
        <v>66</v>
      </c>
      <c r="C70" s="33">
        <v>841</v>
      </c>
      <c r="D70" s="34">
        <v>0</v>
      </c>
      <c r="E70" s="34">
        <v>190</v>
      </c>
      <c r="F70" s="34">
        <v>0</v>
      </c>
      <c r="G70" s="34">
        <v>151</v>
      </c>
      <c r="H70" s="34">
        <v>7.8211100599999996</v>
      </c>
      <c r="I70" s="34">
        <v>0</v>
      </c>
      <c r="J70" s="34">
        <v>0</v>
      </c>
      <c r="K70" s="34">
        <v>1189.8211100599999</v>
      </c>
    </row>
    <row r="71" spans="2:11" x14ac:dyDescent="0.25">
      <c r="B71" s="10" t="s">
        <v>67</v>
      </c>
      <c r="C71" s="33">
        <v>4600.1606110212415</v>
      </c>
      <c r="D71" s="34">
        <v>0</v>
      </c>
      <c r="E71" s="34">
        <v>1764</v>
      </c>
      <c r="F71" s="34">
        <v>0</v>
      </c>
      <c r="G71" s="34">
        <v>157</v>
      </c>
      <c r="H71" s="34">
        <v>53.273184069999999</v>
      </c>
      <c r="I71" s="34">
        <v>0</v>
      </c>
      <c r="J71" s="34">
        <v>0</v>
      </c>
      <c r="K71" s="34">
        <v>6574.4337950912413</v>
      </c>
    </row>
    <row r="72" spans="2:11" x14ac:dyDescent="0.25">
      <c r="B72" s="10" t="s">
        <v>68</v>
      </c>
      <c r="C72" s="33">
        <v>393</v>
      </c>
      <c r="D72" s="34">
        <v>0</v>
      </c>
      <c r="E72" s="34">
        <v>0</v>
      </c>
      <c r="F72" s="34">
        <v>0</v>
      </c>
      <c r="G72" s="34">
        <v>11</v>
      </c>
      <c r="H72" s="34">
        <v>5.5275274999999997</v>
      </c>
      <c r="I72" s="34">
        <v>0</v>
      </c>
      <c r="J72" s="34">
        <v>0</v>
      </c>
      <c r="K72" s="34">
        <v>409.52752750000002</v>
      </c>
    </row>
    <row r="73" spans="2:11" ht="15.75" thickBot="1" x14ac:dyDescent="0.3">
      <c r="B73" s="4" t="s">
        <v>16</v>
      </c>
      <c r="C73" s="2">
        <v>2</v>
      </c>
      <c r="D73" s="3">
        <v>1</v>
      </c>
      <c r="E73" s="3">
        <v>86</v>
      </c>
      <c r="F73" s="3">
        <v>0</v>
      </c>
      <c r="G73" s="3">
        <v>2</v>
      </c>
      <c r="H73" s="3">
        <v>388.98547886009897</v>
      </c>
      <c r="I73" s="3">
        <v>0</v>
      </c>
      <c r="J73" s="3">
        <v>0</v>
      </c>
      <c r="K73" s="3">
        <v>479.98547886009897</v>
      </c>
    </row>
    <row r="74" spans="2:11" ht="15.75" thickBot="1" x14ac:dyDescent="0.3">
      <c r="B74" s="12" t="s">
        <v>20</v>
      </c>
      <c r="C74" s="30">
        <v>2329</v>
      </c>
      <c r="D74" s="21">
        <v>6448.5020888000072</v>
      </c>
      <c r="E74" s="21">
        <v>5187</v>
      </c>
      <c r="F74" s="21">
        <v>78</v>
      </c>
      <c r="G74" s="21">
        <v>759</v>
      </c>
      <c r="H74" s="21">
        <v>2458.3179999805952</v>
      </c>
      <c r="I74" s="21">
        <v>28.828028490000001</v>
      </c>
      <c r="J74" s="21">
        <v>-2555.0816623800001</v>
      </c>
      <c r="K74" s="21">
        <v>14733.566454890602</v>
      </c>
    </row>
    <row r="75" spans="2:11" ht="15.75" thickBot="1" x14ac:dyDescent="0.3">
      <c r="B75" s="13" t="s">
        <v>87</v>
      </c>
      <c r="C75" s="37">
        <v>293555.22201519762</v>
      </c>
      <c r="D75" s="38">
        <v>185109.02789532</v>
      </c>
      <c r="E75" s="38">
        <v>86873</v>
      </c>
      <c r="F75" s="38">
        <v>63375</v>
      </c>
      <c r="G75" s="38">
        <v>38334</v>
      </c>
      <c r="H75" s="38">
        <v>38556.400814951434</v>
      </c>
      <c r="I75" s="38">
        <v>6831.4609166510581</v>
      </c>
      <c r="J75" s="38">
        <v>-236681.84044848607</v>
      </c>
      <c r="K75" s="38">
        <v>475952.27119363408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I46"/>
  <sheetViews>
    <sheetView showGridLines="0" topLeftCell="A26" workbookViewId="0">
      <selection activeCell="O32" sqref="O32"/>
    </sheetView>
  </sheetViews>
  <sheetFormatPr defaultColWidth="9.140625" defaultRowHeight="15" x14ac:dyDescent="0.25"/>
  <cols>
    <col min="1" max="1" width="9.140625" style="77" customWidth="1"/>
    <col min="2" max="2" width="28.85546875" style="78" bestFit="1" customWidth="1"/>
    <col min="3" max="5" width="9.5703125" style="78" bestFit="1" customWidth="1"/>
    <col min="6" max="6" width="13.5703125" style="78" customWidth="1"/>
    <col min="7" max="7" width="13.42578125" style="78" customWidth="1"/>
    <col min="8" max="8" width="10.42578125" style="78" customWidth="1"/>
    <col min="9" max="9" width="11.140625" style="78" customWidth="1"/>
    <col min="10" max="16384" width="9.140625" style="78"/>
  </cols>
  <sheetData>
    <row r="2" spans="2:9" ht="28.5" customHeight="1" thickBot="1" x14ac:dyDescent="0.3">
      <c r="B2" s="152" t="s">
        <v>106</v>
      </c>
      <c r="C2" s="152"/>
      <c r="D2" s="152"/>
      <c r="E2" s="152"/>
      <c r="F2" s="152"/>
      <c r="G2" s="152"/>
    </row>
    <row r="3" spans="2:9" ht="15.75" customHeight="1" x14ac:dyDescent="0.25">
      <c r="B3" s="153"/>
      <c r="C3" s="159" t="s">
        <v>82</v>
      </c>
      <c r="D3" s="160"/>
      <c r="E3" s="161"/>
      <c r="F3" s="155" t="s">
        <v>75</v>
      </c>
      <c r="G3" s="156"/>
    </row>
    <row r="4" spans="2:9" ht="15.75" customHeight="1" thickBot="1" x14ac:dyDescent="0.3">
      <c r="B4" s="154"/>
      <c r="C4" s="162"/>
      <c r="D4" s="163"/>
      <c r="E4" s="164"/>
      <c r="F4" s="157" t="s">
        <v>76</v>
      </c>
      <c r="G4" s="158"/>
    </row>
    <row r="5" spans="2:9" ht="15.75" thickBot="1" x14ac:dyDescent="0.3">
      <c r="B5" s="32"/>
      <c r="C5" s="128">
        <v>2019</v>
      </c>
      <c r="D5" s="128">
        <v>2020</v>
      </c>
      <c r="E5" s="128">
        <v>2021</v>
      </c>
      <c r="F5" s="128" t="s">
        <v>96</v>
      </c>
      <c r="G5" s="128" t="s">
        <v>112</v>
      </c>
    </row>
    <row r="6" spans="2:9" ht="15.75" thickBot="1" x14ac:dyDescent="0.3">
      <c r="B6" s="7" t="s">
        <v>0</v>
      </c>
      <c r="C6" s="102">
        <v>43.300505463037709</v>
      </c>
      <c r="D6" s="102">
        <v>44.760731199659695</v>
      </c>
      <c r="E6" s="102">
        <v>44.465827754983486</v>
      </c>
      <c r="F6" s="57">
        <v>1.460225736621986</v>
      </c>
      <c r="G6" s="57">
        <v>-0.29490344467620844</v>
      </c>
    </row>
    <row r="7" spans="2:9" ht="15.75" thickBot="1" x14ac:dyDescent="0.3">
      <c r="B7" s="22" t="s">
        <v>1</v>
      </c>
      <c r="C7" s="98">
        <v>25.081165007905359</v>
      </c>
      <c r="D7" s="98">
        <v>25.331212888042209</v>
      </c>
      <c r="E7" s="98">
        <v>25.944748570792676</v>
      </c>
      <c r="F7" s="58">
        <v>0.25004788013685086</v>
      </c>
      <c r="G7" s="58">
        <v>0.61353568275046655</v>
      </c>
    </row>
    <row r="8" spans="2:9" ht="15.75" thickBot="1" x14ac:dyDescent="0.3">
      <c r="B8" s="22" t="s">
        <v>2</v>
      </c>
      <c r="C8" s="98">
        <v>13.162214793354662</v>
      </c>
      <c r="D8" s="98">
        <v>13.590584904338002</v>
      </c>
      <c r="E8" s="98">
        <v>13.173265520430258</v>
      </c>
      <c r="F8" s="58">
        <v>0.4283701109833391</v>
      </c>
      <c r="G8" s="58">
        <v>-0.41731938390774381</v>
      </c>
    </row>
    <row r="9" spans="2:9" ht="15.75" thickBot="1" x14ac:dyDescent="0.3">
      <c r="B9" s="22" t="s">
        <v>3</v>
      </c>
      <c r="C9" s="98">
        <v>1.6350406346142801</v>
      </c>
      <c r="D9" s="98">
        <v>2.1171250478293717</v>
      </c>
      <c r="E9" s="98">
        <v>1.9048453043088289</v>
      </c>
      <c r="F9" s="58">
        <v>0.48208441321509166</v>
      </c>
      <c r="G9" s="58">
        <v>-0.2122797435205428</v>
      </c>
    </row>
    <row r="10" spans="2:9" ht="15.75" thickBot="1" x14ac:dyDescent="0.3">
      <c r="B10" s="22" t="s">
        <v>24</v>
      </c>
      <c r="C10" s="98">
        <v>0.32932091719564954</v>
      </c>
      <c r="D10" s="98">
        <v>0.46092037148330139</v>
      </c>
      <c r="E10" s="98">
        <v>0.35649399685377492</v>
      </c>
      <c r="F10" s="58">
        <v>0.13159945428765185</v>
      </c>
      <c r="G10" s="58">
        <v>-0.10442637462952647</v>
      </c>
    </row>
    <row r="11" spans="2:9" ht="15.75" thickBot="1" x14ac:dyDescent="0.3">
      <c r="B11" s="22" t="s">
        <v>25</v>
      </c>
      <c r="C11" s="98">
        <v>0.59268369618729833</v>
      </c>
      <c r="D11" s="98">
        <v>0.80572231350359047</v>
      </c>
      <c r="E11" s="98">
        <v>0.686518337019145</v>
      </c>
      <c r="F11" s="58">
        <v>0.21303861731629214</v>
      </c>
      <c r="G11" s="58">
        <v>-0.11920397648444547</v>
      </c>
    </row>
    <row r="12" spans="2:9" ht="15.75" thickBot="1" x14ac:dyDescent="0.3">
      <c r="B12" s="22" t="s">
        <v>26</v>
      </c>
      <c r="C12" s="98">
        <v>0.71303602123133192</v>
      </c>
      <c r="D12" s="98">
        <v>0.8504823628424798</v>
      </c>
      <c r="E12" s="98">
        <v>0.86183297043590912</v>
      </c>
      <c r="F12" s="58">
        <v>0.13744634161114788</v>
      </c>
      <c r="G12" s="58">
        <v>1.1350607593429318E-2</v>
      </c>
    </row>
    <row r="13" spans="2:9" ht="15.75" thickBot="1" x14ac:dyDescent="0.3">
      <c r="B13" s="22" t="s">
        <v>4</v>
      </c>
      <c r="C13" s="98">
        <v>3.4220850271634058</v>
      </c>
      <c r="D13" s="98">
        <v>3.7218083594501206</v>
      </c>
      <c r="E13" s="98">
        <v>3.4429683594517217</v>
      </c>
      <c r="F13" s="58">
        <v>0.29972333228671477</v>
      </c>
      <c r="G13" s="58">
        <v>-0.27883999999839881</v>
      </c>
    </row>
    <row r="14" spans="2:9" ht="15.75" thickBot="1" x14ac:dyDescent="0.3">
      <c r="B14" s="12" t="s">
        <v>5</v>
      </c>
      <c r="C14" s="97">
        <v>0.54859466777262533</v>
      </c>
      <c r="D14" s="97">
        <v>0.38646799693209916</v>
      </c>
      <c r="E14" s="97">
        <v>0.57521612053989502</v>
      </c>
      <c r="F14" s="59">
        <v>-0.16212667084052618</v>
      </c>
      <c r="G14" s="59">
        <v>0.18874812360779586</v>
      </c>
      <c r="I14" s="81"/>
    </row>
    <row r="15" spans="2:9" ht="15.75" thickBot="1" x14ac:dyDescent="0.3">
      <c r="B15" s="24" t="s">
        <v>3</v>
      </c>
      <c r="C15" s="98">
        <v>0.17543742844439769</v>
      </c>
      <c r="D15" s="98">
        <v>0.19001835989409938</v>
      </c>
      <c r="E15" s="98">
        <v>0.18746615776983477</v>
      </c>
      <c r="F15" s="58">
        <v>1.4580931449701684E-2</v>
      </c>
      <c r="G15" s="58">
        <v>-2.552202124264602E-3</v>
      </c>
    </row>
    <row r="16" spans="2:9" ht="15.75" thickBot="1" x14ac:dyDescent="0.3">
      <c r="B16" s="24" t="s">
        <v>24</v>
      </c>
      <c r="C16" s="98">
        <v>1.2181404736012015E-2</v>
      </c>
      <c r="D16" s="98">
        <v>1.6703162866435639E-2</v>
      </c>
      <c r="E16" s="98">
        <v>1.2675248379008845E-2</v>
      </c>
      <c r="F16" s="58">
        <v>4.521758130423624E-3</v>
      </c>
      <c r="G16" s="58">
        <v>-4.0279144874267939E-3</v>
      </c>
    </row>
    <row r="17" spans="2:7" ht="15.75" thickBot="1" x14ac:dyDescent="0.3">
      <c r="B17" s="24" t="s">
        <v>25</v>
      </c>
      <c r="C17" s="98">
        <v>0.13718053153673546</v>
      </c>
      <c r="D17" s="98">
        <v>0.13309040389703036</v>
      </c>
      <c r="E17" s="98">
        <v>0.13866257099768484</v>
      </c>
      <c r="F17" s="58">
        <v>-4.0901276397050934E-3</v>
      </c>
      <c r="G17" s="58">
        <v>5.5721671006544737E-3</v>
      </c>
    </row>
    <row r="18" spans="2:7" ht="15.75" thickBot="1" x14ac:dyDescent="0.3">
      <c r="B18" s="24" t="s">
        <v>26</v>
      </c>
      <c r="C18" s="98">
        <v>2.6075492171650186E-2</v>
      </c>
      <c r="D18" s="98">
        <v>4.0224793130633402E-2</v>
      </c>
      <c r="E18" s="98">
        <v>3.6128338393141085E-2</v>
      </c>
      <c r="F18" s="58">
        <v>1.4149300958983216E-2</v>
      </c>
      <c r="G18" s="58">
        <v>-4.0964547374923166E-3</v>
      </c>
    </row>
    <row r="19" spans="2:7" ht="15.75" thickBot="1" x14ac:dyDescent="0.3">
      <c r="B19" s="24" t="s">
        <v>6</v>
      </c>
      <c r="C19" s="98">
        <v>0.37315723932822764</v>
      </c>
      <c r="D19" s="98">
        <v>0.19644963703799975</v>
      </c>
      <c r="E19" s="98">
        <v>0.38774996277006024</v>
      </c>
      <c r="F19" s="58">
        <v>-0.17670760229022789</v>
      </c>
      <c r="G19" s="58">
        <v>0.19130032573206049</v>
      </c>
    </row>
    <row r="20" spans="2:7" ht="15.75" thickBot="1" x14ac:dyDescent="0.3">
      <c r="B20" s="12" t="s">
        <v>7</v>
      </c>
      <c r="C20" s="97">
        <v>0.15786939451518384</v>
      </c>
      <c r="D20" s="97">
        <v>0.11263068709728953</v>
      </c>
      <c r="E20" s="97">
        <v>0.23091097532156549</v>
      </c>
      <c r="F20" s="59">
        <v>-4.5238707417894305E-2</v>
      </c>
      <c r="G20" s="59">
        <v>0.11828028822427596</v>
      </c>
    </row>
    <row r="21" spans="2:7" ht="15.75" thickBot="1" x14ac:dyDescent="0.3">
      <c r="B21" s="25" t="s">
        <v>8</v>
      </c>
      <c r="C21" s="99">
        <v>44.006969525325516</v>
      </c>
      <c r="D21" s="99">
        <v>45.259829883689086</v>
      </c>
      <c r="E21" s="99">
        <v>45.271954850844949</v>
      </c>
      <c r="F21" s="60">
        <v>1.25286035836357</v>
      </c>
      <c r="G21" s="60">
        <v>1.2124967155862976E-2</v>
      </c>
    </row>
    <row r="22" spans="2:7" ht="15.75" thickBot="1" x14ac:dyDescent="0.3">
      <c r="B22" s="12" t="s">
        <v>9</v>
      </c>
      <c r="C22" s="97">
        <v>44.546227150905871</v>
      </c>
      <c r="D22" s="97">
        <v>53.749500262620721</v>
      </c>
      <c r="E22" s="97">
        <v>51.080356019085457</v>
      </c>
      <c r="F22" s="59">
        <v>9.2032731117148501</v>
      </c>
      <c r="G22" s="59">
        <v>-2.6691442435352641</v>
      </c>
    </row>
    <row r="23" spans="2:7" ht="15.75" thickBot="1" x14ac:dyDescent="0.3">
      <c r="B23" s="24" t="s">
        <v>10</v>
      </c>
      <c r="C23" s="98">
        <v>8.9251510673540579</v>
      </c>
      <c r="D23" s="98">
        <v>10.223360811424422</v>
      </c>
      <c r="E23" s="98">
        <v>9.4917289171527877</v>
      </c>
      <c r="F23" s="58">
        <v>1.2982097440703644</v>
      </c>
      <c r="G23" s="58">
        <v>-0.73163189427163466</v>
      </c>
    </row>
    <row r="24" spans="2:7" ht="15.75" thickBot="1" x14ac:dyDescent="0.3">
      <c r="B24" s="24" t="s">
        <v>11</v>
      </c>
      <c r="C24" s="98">
        <v>7.7024159630378204</v>
      </c>
      <c r="D24" s="98">
        <v>8.8874440687050633</v>
      </c>
      <c r="E24" s="98">
        <v>8.607431624634474</v>
      </c>
      <c r="F24" s="58">
        <v>1.1850281056672429</v>
      </c>
      <c r="G24" s="58">
        <v>-0.28001244407058934</v>
      </c>
    </row>
    <row r="25" spans="2:7" ht="15.75" thickBot="1" x14ac:dyDescent="0.3">
      <c r="B25" s="24" t="s">
        <v>21</v>
      </c>
      <c r="C25" s="98">
        <v>22.060437350794565</v>
      </c>
      <c r="D25" s="98">
        <v>28.017251919454083</v>
      </c>
      <c r="E25" s="98">
        <v>26.720189092376174</v>
      </c>
      <c r="F25" s="58">
        <v>5.9568145686595173</v>
      </c>
      <c r="G25" s="58">
        <v>-1.2970628270779088</v>
      </c>
    </row>
    <row r="26" spans="2:7" ht="15.75" thickBot="1" x14ac:dyDescent="0.3">
      <c r="B26" s="24" t="s">
        <v>28</v>
      </c>
      <c r="C26" s="98">
        <v>19.349208785696554</v>
      </c>
      <c r="D26" s="98">
        <v>24.799982752838506</v>
      </c>
      <c r="E26" s="98">
        <v>22.086283131414305</v>
      </c>
      <c r="F26" s="58">
        <v>5.4507739671419522</v>
      </c>
      <c r="G26" s="58">
        <v>-2.7136996214242011</v>
      </c>
    </row>
    <row r="27" spans="2:7" ht="15.75" thickBot="1" x14ac:dyDescent="0.3">
      <c r="B27" s="24" t="s">
        <v>29</v>
      </c>
      <c r="C27" s="98">
        <v>1.2381816846776661</v>
      </c>
      <c r="D27" s="98">
        <v>1.6163408777617916</v>
      </c>
      <c r="E27" s="98">
        <v>3.1330917048730376</v>
      </c>
      <c r="F27" s="58">
        <v>0.37815919308412549</v>
      </c>
      <c r="G27" s="58">
        <v>1.516750827111246</v>
      </c>
    </row>
    <row r="28" spans="2:7" ht="15.75" thickBot="1" x14ac:dyDescent="0.3">
      <c r="B28" s="24" t="s">
        <v>30</v>
      </c>
      <c r="C28" s="98">
        <v>1.4730468804203469</v>
      </c>
      <c r="D28" s="98">
        <v>1.6009282888537841</v>
      </c>
      <c r="E28" s="98">
        <v>1.5008142560888322</v>
      </c>
      <c r="F28" s="58">
        <v>0.1278814084334372</v>
      </c>
      <c r="G28" s="58">
        <v>-0.1001140327649519</v>
      </c>
    </row>
    <row r="29" spans="2:7" ht="15.75" thickBot="1" x14ac:dyDescent="0.3">
      <c r="B29" s="24" t="s">
        <v>12</v>
      </c>
      <c r="C29" s="98">
        <v>4.0297450128571706</v>
      </c>
      <c r="D29" s="98">
        <v>4.276921335549404</v>
      </c>
      <c r="E29" s="98">
        <v>4.1293152166508644</v>
      </c>
      <c r="F29" s="58">
        <v>0.24717632269223344</v>
      </c>
      <c r="G29" s="58">
        <v>-0.14760611889853958</v>
      </c>
    </row>
    <row r="30" spans="2:7" ht="15.75" thickBot="1" x14ac:dyDescent="0.3">
      <c r="B30" s="24" t="s">
        <v>13</v>
      </c>
      <c r="C30" s="98">
        <v>1.8284777568622592</v>
      </c>
      <c r="D30" s="98">
        <v>2.344522127487751</v>
      </c>
      <c r="E30" s="98">
        <v>2.1316911682711539</v>
      </c>
      <c r="F30" s="58">
        <v>0.5160443706254918</v>
      </c>
      <c r="G30" s="58">
        <v>-0.21283095921659712</v>
      </c>
    </row>
    <row r="31" spans="2:7" ht="15.75" thickBot="1" x14ac:dyDescent="0.3">
      <c r="B31" s="12" t="s">
        <v>14</v>
      </c>
      <c r="C31" s="97">
        <v>1.8843049856056713</v>
      </c>
      <c r="D31" s="97">
        <v>2.5918198742565792</v>
      </c>
      <c r="E31" s="97">
        <v>2.9441361295535877</v>
      </c>
      <c r="F31" s="59">
        <v>0.70751488865090795</v>
      </c>
      <c r="G31" s="59">
        <v>0.3523162552970085</v>
      </c>
    </row>
    <row r="32" spans="2:7" ht="15.75" thickBot="1" x14ac:dyDescent="0.3">
      <c r="B32" s="24" t="s">
        <v>15</v>
      </c>
      <c r="C32" s="98">
        <v>1.0491918347838014</v>
      </c>
      <c r="D32" s="98">
        <v>1.573578609543544</v>
      </c>
      <c r="E32" s="98">
        <v>1.8606257793072802</v>
      </c>
      <c r="F32" s="58">
        <v>0.5243867747597426</v>
      </c>
      <c r="G32" s="58">
        <v>0.28704716976373623</v>
      </c>
    </row>
    <row r="33" spans="2:7" ht="15.75" thickBot="1" x14ac:dyDescent="0.3">
      <c r="B33" s="24" t="s">
        <v>21</v>
      </c>
      <c r="C33" s="98">
        <v>0.72882702378260056</v>
      </c>
      <c r="D33" s="98">
        <v>0.86904732045862199</v>
      </c>
      <c r="E33" s="98">
        <v>0.95742961055229858</v>
      </c>
      <c r="F33" s="58">
        <v>0.14022029667602143</v>
      </c>
      <c r="G33" s="58">
        <v>8.8382290093676596E-2</v>
      </c>
    </row>
    <row r="34" spans="2:7" ht="15.75" thickBot="1" x14ac:dyDescent="0.3">
      <c r="B34" s="24" t="s">
        <v>28</v>
      </c>
      <c r="C34" s="98">
        <v>8.7138201121164979E-2</v>
      </c>
      <c r="D34" s="98">
        <v>0.11267216341537677</v>
      </c>
      <c r="E34" s="98">
        <v>0.13936876487941327</v>
      </c>
      <c r="F34" s="58">
        <v>2.5533962294211787E-2</v>
      </c>
      <c r="G34" s="58">
        <v>2.6696601464036504E-2</v>
      </c>
    </row>
    <row r="35" spans="2:7" ht="15.75" thickBot="1" x14ac:dyDescent="0.3">
      <c r="B35" s="24" t="s">
        <v>29</v>
      </c>
      <c r="C35" s="98">
        <v>0.60716969160728973</v>
      </c>
      <c r="D35" s="98">
        <v>0.71300510663952898</v>
      </c>
      <c r="E35" s="98">
        <v>0.77009115912990844</v>
      </c>
      <c r="F35" s="58">
        <v>0.10583541503223926</v>
      </c>
      <c r="G35" s="58">
        <v>5.7086052490379458E-2</v>
      </c>
    </row>
    <row r="36" spans="2:7" ht="15.75" thickBot="1" x14ac:dyDescent="0.3">
      <c r="B36" s="24" t="s">
        <v>30</v>
      </c>
      <c r="C36" s="98">
        <v>3.4519131054145759E-2</v>
      </c>
      <c r="D36" s="98">
        <v>4.3370050403716325E-2</v>
      </c>
      <c r="E36" s="98">
        <v>4.7969686542976835E-2</v>
      </c>
      <c r="F36" s="58">
        <v>8.8509193495705657E-3</v>
      </c>
      <c r="G36" s="58">
        <v>4.5996361392605101E-3</v>
      </c>
    </row>
    <row r="37" spans="2:7" ht="15.75" thickBot="1" x14ac:dyDescent="0.3">
      <c r="B37" s="24" t="s">
        <v>16</v>
      </c>
      <c r="C37" s="98">
        <v>0.10628612703926948</v>
      </c>
      <c r="D37" s="98">
        <v>0.14919394425441368</v>
      </c>
      <c r="E37" s="98">
        <v>0.12608073969400913</v>
      </c>
      <c r="F37" s="58">
        <v>4.2907817215144195E-2</v>
      </c>
      <c r="G37" s="58">
        <v>-2.3113204560404554E-2</v>
      </c>
    </row>
    <row r="38" spans="2:7" ht="15.75" thickBot="1" x14ac:dyDescent="0.3">
      <c r="B38" s="12" t="s">
        <v>20</v>
      </c>
      <c r="C38" s="97">
        <v>1.1658377567706997</v>
      </c>
      <c r="D38" s="97">
        <v>1.0868314369299419</v>
      </c>
      <c r="E38" s="97">
        <v>1.72580478000034</v>
      </c>
      <c r="F38" s="59">
        <v>-7.9006319840757788E-2</v>
      </c>
      <c r="G38" s="59">
        <v>0.6389733430703981</v>
      </c>
    </row>
    <row r="39" spans="2:7" ht="15.75" thickBot="1" x14ac:dyDescent="0.3">
      <c r="B39" s="25" t="s">
        <v>17</v>
      </c>
      <c r="C39" s="99">
        <v>47.596369893282244</v>
      </c>
      <c r="D39" s="99">
        <v>57.428151573807241</v>
      </c>
      <c r="E39" s="99">
        <v>55.750296928639386</v>
      </c>
      <c r="F39" s="60">
        <v>9.8317816805249976</v>
      </c>
      <c r="G39" s="60">
        <v>-1.6778546451678551</v>
      </c>
    </row>
    <row r="40" spans="2:7" ht="15.75" thickBot="1" x14ac:dyDescent="0.3">
      <c r="B40" s="16" t="s">
        <v>18</v>
      </c>
      <c r="C40" s="100">
        <v>-1.2457216878681632</v>
      </c>
      <c r="D40" s="100">
        <v>-8.9887690629610191</v>
      </c>
      <c r="E40" s="100">
        <v>-6.6145282641019651</v>
      </c>
      <c r="F40" s="61">
        <v>-7.7430473750928561</v>
      </c>
      <c r="G40" s="61">
        <v>2.3742407988590539</v>
      </c>
    </row>
    <row r="41" spans="2:7" ht="15.75" thickBot="1" x14ac:dyDescent="0.3">
      <c r="B41" s="16" t="s">
        <v>19</v>
      </c>
      <c r="C41" s="100">
        <v>0.44034464490044589</v>
      </c>
      <c r="D41" s="100">
        <v>-7.8914003545687503</v>
      </c>
      <c r="E41" s="100">
        <v>-6.3490268611435727</v>
      </c>
      <c r="F41" s="61">
        <v>-8.3317449994691959</v>
      </c>
      <c r="G41" s="61">
        <v>1.5423734934251776</v>
      </c>
    </row>
    <row r="42" spans="2:7" ht="15.75" thickBot="1" x14ac:dyDescent="0.3">
      <c r="B42" s="55" t="s">
        <v>81</v>
      </c>
      <c r="C42" s="101">
        <v>-3.5894003679567241</v>
      </c>
      <c r="D42" s="101">
        <v>-12.168321690118153</v>
      </c>
      <c r="E42" s="101">
        <v>-10.478342077794437</v>
      </c>
      <c r="F42" s="62">
        <v>-8.5789213221614293</v>
      </c>
      <c r="G42" s="62">
        <v>1.6899796123237163</v>
      </c>
    </row>
    <row r="43" spans="2:7" ht="15.75" thickBot="1" x14ac:dyDescent="0.3">
      <c r="B43" s="16" t="s">
        <v>80</v>
      </c>
      <c r="C43" s="27">
        <v>872003.7</v>
      </c>
      <c r="D43" s="27">
        <v>774764.3</v>
      </c>
      <c r="E43" s="27">
        <v>853721.5</v>
      </c>
      <c r="F43" s="63"/>
      <c r="G43" s="63"/>
    </row>
    <row r="44" spans="2:7" x14ac:dyDescent="0.25">
      <c r="B44" s="29" t="s">
        <v>125</v>
      </c>
    </row>
    <row r="46" spans="2:7" x14ac:dyDescent="0.25">
      <c r="C46" s="124"/>
    </row>
  </sheetData>
  <mergeCells count="5">
    <mergeCell ref="B2:G2"/>
    <mergeCell ref="B3:B4"/>
    <mergeCell ref="F3:G3"/>
    <mergeCell ref="F4:G4"/>
    <mergeCell ref="C3:E4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showGridLines="0" zoomScaleNormal="100" workbookViewId="0">
      <selection activeCell="O32" sqref="O32"/>
    </sheetView>
  </sheetViews>
  <sheetFormatPr defaultColWidth="9.140625" defaultRowHeight="15" x14ac:dyDescent="0.25"/>
  <cols>
    <col min="1" max="1" width="2.42578125" style="78" customWidth="1"/>
    <col min="2" max="2" width="28.85546875" style="78" bestFit="1" customWidth="1"/>
    <col min="3" max="3" width="10.85546875" style="78" customWidth="1"/>
    <col min="4" max="4" width="12.42578125" style="78" customWidth="1"/>
    <col min="5" max="5" width="11.85546875" style="78" customWidth="1"/>
    <col min="6" max="6" width="15.42578125" style="78" customWidth="1"/>
    <col min="7" max="7" width="13.85546875" style="78" customWidth="1"/>
    <col min="8" max="8" width="11.85546875" style="78" customWidth="1"/>
    <col min="9" max="9" width="11.140625" style="78" customWidth="1"/>
    <col min="10" max="16384" width="9.140625" style="78"/>
  </cols>
  <sheetData>
    <row r="2" spans="2:11" ht="30.75" customHeight="1" thickBot="1" x14ac:dyDescent="0.3">
      <c r="B2" s="165" t="s">
        <v>107</v>
      </c>
      <c r="C2" s="165"/>
      <c r="D2" s="165"/>
      <c r="E2" s="165"/>
      <c r="F2" s="165"/>
      <c r="G2" s="165"/>
      <c r="H2" s="165"/>
    </row>
    <row r="3" spans="2:11" ht="15.75" thickBot="1" x14ac:dyDescent="0.3">
      <c r="B3" s="82"/>
      <c r="C3" s="147">
        <v>2020</v>
      </c>
      <c r="D3" s="148"/>
      <c r="E3" s="149"/>
      <c r="F3" s="147">
        <v>2021</v>
      </c>
      <c r="G3" s="148"/>
      <c r="H3" s="149"/>
    </row>
    <row r="4" spans="2:11" ht="23.25" thickBot="1" x14ac:dyDescent="0.3">
      <c r="B4" s="32"/>
      <c r="C4" s="138" t="s">
        <v>77</v>
      </c>
      <c r="D4" s="138" t="s">
        <v>108</v>
      </c>
      <c r="E4" s="138" t="s">
        <v>78</v>
      </c>
      <c r="F4" s="138" t="s">
        <v>92</v>
      </c>
      <c r="G4" s="138" t="s">
        <v>108</v>
      </c>
      <c r="H4" s="138" t="s">
        <v>78</v>
      </c>
    </row>
    <row r="5" spans="2:11" ht="15.75" thickBot="1" x14ac:dyDescent="0.3">
      <c r="B5" s="12" t="s">
        <v>0</v>
      </c>
      <c r="C5" s="21">
        <v>791591.41252449353</v>
      </c>
      <c r="D5" s="21">
        <v>346790.1657539251</v>
      </c>
      <c r="E5" s="97">
        <f>+D5/C5*100</f>
        <v>43.809237981493979</v>
      </c>
      <c r="F5" s="84">
        <v>861001.05263683444</v>
      </c>
      <c r="G5" s="84">
        <v>379614.33169726137</v>
      </c>
      <c r="H5" s="97">
        <f>+G5/F5*100</f>
        <v>44.089880091863328</v>
      </c>
      <c r="K5" s="124"/>
    </row>
    <row r="6" spans="2:11" ht="15.75" thickBot="1" x14ac:dyDescent="0.3">
      <c r="B6" s="22" t="s">
        <v>1</v>
      </c>
      <c r="C6" s="23">
        <v>480153.04101906874</v>
      </c>
      <c r="D6" s="23">
        <v>196257.19421355001</v>
      </c>
      <c r="E6" s="98">
        <f t="shared" ref="E6:E27" si="0">+D6/C6*100</f>
        <v>40.873883417882148</v>
      </c>
      <c r="F6" s="85">
        <v>525263.42677717959</v>
      </c>
      <c r="G6" s="85">
        <v>221495.89666979978</v>
      </c>
      <c r="H6" s="98">
        <f t="shared" ref="H6:H27" si="1">+G6/F6*100</f>
        <v>42.168535896134244</v>
      </c>
      <c r="K6" s="124"/>
    </row>
    <row r="7" spans="2:11" ht="15.75" thickBot="1" x14ac:dyDescent="0.3">
      <c r="B7" s="24" t="s">
        <v>2</v>
      </c>
      <c r="C7" s="23">
        <v>222644</v>
      </c>
      <c r="D7" s="23">
        <v>105295</v>
      </c>
      <c r="E7" s="98">
        <f t="shared" si="0"/>
        <v>47.292987908948817</v>
      </c>
      <c r="F7" s="85">
        <v>231612.38030982585</v>
      </c>
      <c r="G7" s="85">
        <v>112463</v>
      </c>
      <c r="H7" s="98">
        <f t="shared" si="1"/>
        <v>48.556558094847617</v>
      </c>
      <c r="K7" s="124"/>
    </row>
    <row r="8" spans="2:11" ht="15.75" thickBot="1" x14ac:dyDescent="0.3">
      <c r="B8" s="24" t="s">
        <v>3</v>
      </c>
      <c r="C8" s="23">
        <v>36699.064792535355</v>
      </c>
      <c r="D8" s="23">
        <v>16402.729056939897</v>
      </c>
      <c r="E8" s="98">
        <f t="shared" si="0"/>
        <v>44.695223569501522</v>
      </c>
      <c r="F8" s="85">
        <v>51563.371869714916</v>
      </c>
      <c r="G8" s="85">
        <v>16262.0739046249</v>
      </c>
      <c r="H8" s="98">
        <f t="shared" si="1"/>
        <v>31.538034296349458</v>
      </c>
      <c r="K8" s="124"/>
    </row>
    <row r="9" spans="2:11" ht="15.75" thickBot="1" x14ac:dyDescent="0.3">
      <c r="B9" s="24" t="s">
        <v>4</v>
      </c>
      <c r="C9" s="23">
        <v>52095.30671288936</v>
      </c>
      <c r="D9" s="23">
        <v>28835.242483435213</v>
      </c>
      <c r="E9" s="98">
        <f t="shared" si="0"/>
        <v>55.350941001947938</v>
      </c>
      <c r="F9" s="85">
        <v>52561.873680114077</v>
      </c>
      <c r="G9" s="85">
        <v>29393.361122836632</v>
      </c>
      <c r="H9" s="98">
        <f t="shared" si="1"/>
        <v>55.92144850414099</v>
      </c>
      <c r="K9" s="124"/>
    </row>
    <row r="10" spans="2:11" ht="15.75" thickBot="1" x14ac:dyDescent="0.3">
      <c r="B10" s="12" t="s">
        <v>5</v>
      </c>
      <c r="C10" s="21">
        <v>7415.0706486400013</v>
      </c>
      <c r="D10" s="21">
        <v>2994.2160711549996</v>
      </c>
      <c r="E10" s="97">
        <f t="shared" si="0"/>
        <v>40.380142186563909</v>
      </c>
      <c r="F10" s="84">
        <v>11799.433063993798</v>
      </c>
      <c r="G10" s="84">
        <v>4910.7436925149996</v>
      </c>
      <c r="H10" s="97">
        <f t="shared" si="1"/>
        <v>41.61847154758842</v>
      </c>
      <c r="K10" s="124"/>
    </row>
    <row r="11" spans="2:11" ht="15.75" thickBot="1" x14ac:dyDescent="0.3">
      <c r="B11" s="24" t="s">
        <v>3</v>
      </c>
      <c r="C11" s="23">
        <v>3277.0282107000003</v>
      </c>
      <c r="D11" s="23">
        <v>1472.1944159049999</v>
      </c>
      <c r="E11" s="98">
        <f t="shared" si="0"/>
        <v>44.924679351189567</v>
      </c>
      <c r="F11" s="86">
        <v>3144.7065851939997</v>
      </c>
      <c r="G11" s="86">
        <v>1600.4388941050001</v>
      </c>
      <c r="H11" s="98">
        <f t="shared" si="1"/>
        <v>50.893107218340617</v>
      </c>
      <c r="K11" s="124"/>
    </row>
    <row r="12" spans="2:11" ht="15.75" thickBot="1" x14ac:dyDescent="0.3">
      <c r="B12" s="24" t="s">
        <v>6</v>
      </c>
      <c r="C12" s="23">
        <v>4138.042437940001</v>
      </c>
      <c r="D12" s="23">
        <v>1522.0216552499996</v>
      </c>
      <c r="E12" s="98">
        <f t="shared" si="0"/>
        <v>36.781199759944755</v>
      </c>
      <c r="F12" s="86">
        <v>8654.7264787997992</v>
      </c>
      <c r="G12" s="86">
        <v>3310.3047984099999</v>
      </c>
      <c r="H12" s="98">
        <f t="shared" si="1"/>
        <v>38.248520118096891</v>
      </c>
      <c r="K12" s="124"/>
    </row>
    <row r="13" spans="2:11" ht="15.75" thickBot="1" x14ac:dyDescent="0.3">
      <c r="B13" s="12" t="s">
        <v>7</v>
      </c>
      <c r="C13" s="21">
        <v>1934.9623182043417</v>
      </c>
      <c r="D13" s="21">
        <v>872.62235447450553</v>
      </c>
      <c r="E13" s="97">
        <f t="shared" si="0"/>
        <v>45.097640727407295</v>
      </c>
      <c r="F13" s="84">
        <v>1604.4420145248002</v>
      </c>
      <c r="G13" s="84">
        <v>1971.3366421798987</v>
      </c>
      <c r="H13" s="97">
        <f t="shared" si="1"/>
        <v>122.86742832297148</v>
      </c>
      <c r="K13" s="124"/>
    </row>
    <row r="14" spans="2:11" ht="15.75" thickBot="1" x14ac:dyDescent="0.3">
      <c r="B14" s="25" t="s">
        <v>8</v>
      </c>
      <c r="C14" s="26">
        <v>800941.44549133792</v>
      </c>
      <c r="D14" s="26">
        <v>350657.00417955458</v>
      </c>
      <c r="E14" s="99">
        <f t="shared" si="0"/>
        <v>43.780604206896037</v>
      </c>
      <c r="F14" s="87">
        <v>874404.92771535309</v>
      </c>
      <c r="G14" s="87">
        <v>386496.41203195625</v>
      </c>
      <c r="H14" s="99">
        <f t="shared" si="1"/>
        <v>44.201078903088394</v>
      </c>
      <c r="K14" s="124"/>
    </row>
    <row r="15" spans="2:11" ht="15.75" thickBot="1" x14ac:dyDescent="0.3">
      <c r="B15" s="12" t="s">
        <v>9</v>
      </c>
      <c r="C15" s="21">
        <v>895797.03536883369</v>
      </c>
      <c r="D15" s="21">
        <v>416431.93946319161</v>
      </c>
      <c r="E15" s="97">
        <f t="shared" si="0"/>
        <v>46.487309403935541</v>
      </c>
      <c r="F15" s="84">
        <v>941363.47855258815</v>
      </c>
      <c r="G15" s="84">
        <v>436083.98161147663</v>
      </c>
      <c r="H15" s="97">
        <f t="shared" si="1"/>
        <v>46.324718511704546</v>
      </c>
      <c r="K15" s="124"/>
    </row>
    <row r="16" spans="2:11" ht="15.75" thickBot="1" x14ac:dyDescent="0.3">
      <c r="B16" s="24" t="s">
        <v>10</v>
      </c>
      <c r="C16" s="23">
        <v>168051.23855358036</v>
      </c>
      <c r="D16" s="23">
        <v>79206.949827106757</v>
      </c>
      <c r="E16" s="98">
        <f t="shared" si="0"/>
        <v>47.132618901736286</v>
      </c>
      <c r="F16" s="86">
        <v>175538.95613871072</v>
      </c>
      <c r="G16" s="86">
        <v>81032.930487450532</v>
      </c>
      <c r="H16" s="98">
        <f t="shared" si="1"/>
        <v>46.162363198410716</v>
      </c>
      <c r="K16" s="124"/>
    </row>
    <row r="17" spans="2:11" ht="15.75" thickBot="1" x14ac:dyDescent="0.3">
      <c r="B17" s="24" t="s">
        <v>11</v>
      </c>
      <c r="C17" s="23">
        <v>146925.20290980412</v>
      </c>
      <c r="D17" s="23">
        <v>68856.743826794307</v>
      </c>
      <c r="E17" s="98">
        <f t="shared" si="0"/>
        <v>46.865168441567349</v>
      </c>
      <c r="F17" s="85">
        <v>154698.25319297731</v>
      </c>
      <c r="G17" s="85">
        <v>73483.494377303796</v>
      </c>
      <c r="H17" s="98">
        <f t="shared" si="1"/>
        <v>47.501179141071034</v>
      </c>
      <c r="K17" s="124"/>
    </row>
    <row r="18" spans="2:11" ht="15.75" thickBot="1" x14ac:dyDescent="0.3">
      <c r="B18" s="24" t="s">
        <v>21</v>
      </c>
      <c r="C18" s="23">
        <v>464952.9865280526</v>
      </c>
      <c r="D18" s="23">
        <v>217067.66571299499</v>
      </c>
      <c r="E18" s="98">
        <f t="shared" si="0"/>
        <v>46.685938579275771</v>
      </c>
      <c r="F18" s="86">
        <v>490374.73028767685</v>
      </c>
      <c r="G18" s="86">
        <v>228115.99912227027</v>
      </c>
      <c r="H18" s="98">
        <f t="shared" si="1"/>
        <v>46.518710086966905</v>
      </c>
      <c r="K18" s="124"/>
    </row>
    <row r="19" spans="2:11" ht="15.75" thickBot="1" x14ac:dyDescent="0.3">
      <c r="B19" s="24" t="s">
        <v>12</v>
      </c>
      <c r="C19" s="23">
        <v>68913.120515710005</v>
      </c>
      <c r="D19" s="23">
        <v>33136.059646919995</v>
      </c>
      <c r="E19" s="98">
        <f t="shared" si="0"/>
        <v>48.083818290257256</v>
      </c>
      <c r="F19" s="86">
        <v>70219.146381592669</v>
      </c>
      <c r="G19" s="86">
        <v>35252.851807320003</v>
      </c>
      <c r="H19" s="98">
        <f t="shared" si="1"/>
        <v>50.20404494202343</v>
      </c>
      <c r="K19" s="124"/>
    </row>
    <row r="20" spans="2:11" ht="15.75" thickBot="1" x14ac:dyDescent="0.3">
      <c r="B20" s="24" t="s">
        <v>13</v>
      </c>
      <c r="C20" s="23">
        <v>46954.486861686739</v>
      </c>
      <c r="D20" s="23">
        <v>18164.520449375581</v>
      </c>
      <c r="E20" s="98">
        <f t="shared" si="0"/>
        <v>38.685377401487933</v>
      </c>
      <c r="F20" s="86">
        <v>50532.392551630634</v>
      </c>
      <c r="G20" s="86">
        <v>18198.705817132017</v>
      </c>
      <c r="H20" s="98">
        <f t="shared" si="1"/>
        <v>36.013940560082901</v>
      </c>
      <c r="K20" s="124"/>
    </row>
    <row r="21" spans="2:11" ht="15.75" thickBot="1" x14ac:dyDescent="0.3">
      <c r="B21" s="12" t="s">
        <v>14</v>
      </c>
      <c r="C21" s="21">
        <v>52102.679360928654</v>
      </c>
      <c r="D21" s="21">
        <v>20080.495106044869</v>
      </c>
      <c r="E21" s="97">
        <f t="shared" si="0"/>
        <v>38.540235074941378</v>
      </c>
      <c r="F21" s="84">
        <v>67535.098338428637</v>
      </c>
      <c r="G21" s="84">
        <v>25134.723127266832</v>
      </c>
      <c r="H21" s="97">
        <f t="shared" si="1"/>
        <v>37.217274788455804</v>
      </c>
      <c r="K21" s="124"/>
    </row>
    <row r="22" spans="2:11" ht="15.75" thickBot="1" x14ac:dyDescent="0.3">
      <c r="B22" s="24" t="s">
        <v>15</v>
      </c>
      <c r="C22" s="23">
        <v>31416.398660875824</v>
      </c>
      <c r="D22" s="23">
        <v>12191.525299179772</v>
      </c>
      <c r="E22" s="98">
        <f t="shared" si="0"/>
        <v>38.806247115658088</v>
      </c>
      <c r="F22" s="86">
        <v>38649.631080260733</v>
      </c>
      <c r="G22" s="86">
        <v>15884.562312488802</v>
      </c>
      <c r="H22" s="98">
        <f t="shared" si="1"/>
        <v>41.098871757669677</v>
      </c>
      <c r="K22" s="124"/>
    </row>
    <row r="23" spans="2:11" ht="15.75" thickBot="1" x14ac:dyDescent="0.3">
      <c r="B23" s="24" t="s">
        <v>21</v>
      </c>
      <c r="C23" s="23">
        <v>17634.053545469902</v>
      </c>
      <c r="D23" s="23">
        <v>6733.0683890199998</v>
      </c>
      <c r="E23" s="98">
        <f t="shared" si="0"/>
        <v>38.182193173331328</v>
      </c>
      <c r="F23" s="86">
        <v>26104.17697521744</v>
      </c>
      <c r="G23" s="86">
        <v>8173.7824326512418</v>
      </c>
      <c r="H23" s="98">
        <f t="shared" si="1"/>
        <v>31.31216295541973</v>
      </c>
      <c r="K23" s="124"/>
    </row>
    <row r="24" spans="2:11" ht="15.75" thickBot="1" x14ac:dyDescent="0.3">
      <c r="B24" s="24" t="s">
        <v>16</v>
      </c>
      <c r="C24" s="23">
        <v>3052.2271545829262</v>
      </c>
      <c r="D24" s="23">
        <v>1155.9014178450984</v>
      </c>
      <c r="E24" s="98">
        <f t="shared" si="0"/>
        <v>37.870753364785116</v>
      </c>
      <c r="F24" s="86">
        <v>2781.2902829504615</v>
      </c>
      <c r="G24" s="86">
        <v>1076.3783821267903</v>
      </c>
      <c r="H24" s="98">
        <f t="shared" si="1"/>
        <v>38.700684668733729</v>
      </c>
      <c r="K24" s="124"/>
    </row>
    <row r="25" spans="2:11" ht="15.75" thickBot="1" x14ac:dyDescent="0.3">
      <c r="B25" s="12" t="s">
        <v>20</v>
      </c>
      <c r="C25" s="21">
        <v>11116.22646083148</v>
      </c>
      <c r="D25" s="21">
        <v>8420.3819745102064</v>
      </c>
      <c r="E25" s="97">
        <f t="shared" si="0"/>
        <v>75.748564534734868</v>
      </c>
      <c r="F25" s="84">
        <v>22882.853812912821</v>
      </c>
      <c r="G25" s="84">
        <v>14733.566454890602</v>
      </c>
      <c r="H25" s="97">
        <f t="shared" si="1"/>
        <v>64.386927327117021</v>
      </c>
      <c r="K25" s="124"/>
    </row>
    <row r="26" spans="2:11" ht="15.75" thickBot="1" x14ac:dyDescent="0.3">
      <c r="B26" s="25" t="s">
        <v>17</v>
      </c>
      <c r="C26" s="26">
        <v>959015.94119059388</v>
      </c>
      <c r="D26" s="26">
        <v>444932.81654374668</v>
      </c>
      <c r="E26" s="99">
        <f t="shared" si="0"/>
        <v>46.394725826076879</v>
      </c>
      <c r="F26" s="87">
        <v>1031781.4307039296</v>
      </c>
      <c r="G26" s="87">
        <v>475952.27119363408</v>
      </c>
      <c r="H26" s="99">
        <f t="shared" si="1"/>
        <v>46.129175911696443</v>
      </c>
      <c r="K26" s="124"/>
    </row>
    <row r="27" spans="2:11" ht="15.75" thickBot="1" x14ac:dyDescent="0.3">
      <c r="B27" s="55" t="s">
        <v>81</v>
      </c>
      <c r="C27" s="56">
        <v>-158074.49569925596</v>
      </c>
      <c r="D27" s="56">
        <v>-94275.812364192097</v>
      </c>
      <c r="E27" s="101"/>
      <c r="F27" s="89">
        <v>-157376.50298857654</v>
      </c>
      <c r="G27" s="89">
        <v>-89455.859161677829</v>
      </c>
      <c r="H27" s="101"/>
      <c r="K27" s="124"/>
    </row>
    <row r="28" spans="2:11" ht="24" customHeight="1" x14ac:dyDescent="0.25">
      <c r="B28" s="123" t="s">
        <v>126</v>
      </c>
    </row>
    <row r="29" spans="2:11" x14ac:dyDescent="0.25">
      <c r="B29" s="123"/>
      <c r="C29" s="83"/>
      <c r="D29" s="83"/>
      <c r="E29" s="83"/>
      <c r="F29" s="134"/>
      <c r="G29" s="83"/>
      <c r="H29" s="83"/>
    </row>
    <row r="30" spans="2:11" x14ac:dyDescent="0.25">
      <c r="B30" s="83"/>
      <c r="C30" s="83"/>
      <c r="D30" s="83"/>
      <c r="E30" s="83"/>
      <c r="F30" s="83"/>
      <c r="G30" s="83"/>
      <c r="H30" s="83"/>
    </row>
    <row r="31" spans="2:11" x14ac:dyDescent="0.25">
      <c r="B31" s="83"/>
      <c r="C31" s="83"/>
      <c r="D31" s="83"/>
      <c r="E31" s="83"/>
      <c r="F31" s="83"/>
      <c r="G31" s="83"/>
      <c r="H31" s="83"/>
    </row>
    <row r="32" spans="2:11" x14ac:dyDescent="0.25">
      <c r="B32" s="83"/>
      <c r="C32" s="83"/>
      <c r="D32" s="83"/>
      <c r="E32" s="83"/>
      <c r="F32" s="83"/>
      <c r="G32" s="83"/>
      <c r="H32" s="83"/>
    </row>
  </sheetData>
  <mergeCells count="3">
    <mergeCell ref="B2:H2"/>
    <mergeCell ref="C3:E3"/>
    <mergeCell ref="F3:H3"/>
  </mergeCells>
  <pageMargins left="0.23" right="0.21" top="0.35" bottom="0.49" header="0.21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O32" sqref="O32"/>
    </sheetView>
  </sheetViews>
  <sheetFormatPr defaultRowHeight="15" x14ac:dyDescent="0.25"/>
  <cols>
    <col min="2" max="2" width="37" customWidth="1"/>
    <col min="3" max="7" width="13.5703125" customWidth="1"/>
  </cols>
  <sheetData>
    <row r="1" spans="2:7" ht="15.75" thickBot="1" x14ac:dyDescent="0.3">
      <c r="B1" s="45" t="s">
        <v>114</v>
      </c>
    </row>
    <row r="2" spans="2:7" ht="15.75" thickBot="1" x14ac:dyDescent="0.3">
      <c r="B2" s="46"/>
      <c r="C2" s="74">
        <v>2017</v>
      </c>
      <c r="D2" s="74">
        <v>2018</v>
      </c>
      <c r="E2" s="74">
        <v>2019</v>
      </c>
      <c r="F2" s="74">
        <v>2020</v>
      </c>
      <c r="G2" s="47">
        <v>2021</v>
      </c>
    </row>
    <row r="3" spans="2:7" ht="15.75" thickBot="1" x14ac:dyDescent="0.3">
      <c r="B3" s="16" t="s">
        <v>88</v>
      </c>
      <c r="C3" s="130">
        <v>-28283</v>
      </c>
      <c r="D3" s="130">
        <v>-26174</v>
      </c>
      <c r="E3" s="130">
        <v>-27840.685094220535</v>
      </c>
      <c r="F3" s="130">
        <v>-29961.870899387985</v>
      </c>
      <c r="G3" s="130">
        <v>-40820.992993639724</v>
      </c>
    </row>
    <row r="4" spans="2:7" ht="15.75" thickBot="1" x14ac:dyDescent="0.3">
      <c r="B4" s="16" t="s">
        <v>89</v>
      </c>
      <c r="C4" s="130">
        <v>-22156</v>
      </c>
      <c r="D4" s="130">
        <v>-11537.205281806062</v>
      </c>
      <c r="E4" s="130">
        <v>-3459.0189221757173</v>
      </c>
      <c r="F4" s="130">
        <v>-64313.941464804113</v>
      </c>
      <c r="G4" s="130">
        <v>-48634.866168038105</v>
      </c>
    </row>
    <row r="5" spans="2:7" ht="15.75" thickBot="1" x14ac:dyDescent="0.3">
      <c r="B5" s="16" t="s">
        <v>90</v>
      </c>
      <c r="C5" s="130">
        <v>-4530</v>
      </c>
      <c r="D5" s="130">
        <v>-7557.6412969820667</v>
      </c>
      <c r="E5" s="130">
        <v>-22269.507090586267</v>
      </c>
      <c r="F5" s="130">
        <v>-31931.603810128523</v>
      </c>
      <c r="G5" s="131"/>
    </row>
    <row r="6" spans="2:7" ht="15.75" thickBot="1" x14ac:dyDescent="0.3">
      <c r="B6" s="16" t="s">
        <v>91</v>
      </c>
      <c r="C6" s="130">
        <v>4258</v>
      </c>
      <c r="D6" s="130">
        <v>4173.8957435581833</v>
      </c>
      <c r="E6" s="130">
        <v>15017.998295637997</v>
      </c>
      <c r="F6" s="130">
        <v>-31867.07952493534</v>
      </c>
      <c r="G6" s="131"/>
    </row>
    <row r="29" spans="2:9" x14ac:dyDescent="0.25">
      <c r="B29" s="49"/>
      <c r="C29" s="49"/>
      <c r="D29" s="49"/>
      <c r="E29" s="49"/>
      <c r="F29" s="49"/>
      <c r="G29" s="49"/>
      <c r="H29" s="49"/>
      <c r="I29" s="49"/>
    </row>
    <row r="30" spans="2:9" x14ac:dyDescent="0.25">
      <c r="B30" s="49"/>
      <c r="C30" s="49"/>
      <c r="D30" s="49"/>
      <c r="E30" s="49"/>
      <c r="F30" s="49"/>
      <c r="G30" s="49"/>
      <c r="H30" s="49"/>
      <c r="I30" s="49"/>
    </row>
    <row r="31" spans="2:9" x14ac:dyDescent="0.25">
      <c r="B31" s="49"/>
      <c r="C31" s="49"/>
      <c r="D31" s="49"/>
      <c r="E31" s="49"/>
      <c r="F31" s="49"/>
      <c r="G31" s="49"/>
      <c r="H31" s="49"/>
      <c r="I31" s="49"/>
    </row>
    <row r="32" spans="2:9" x14ac:dyDescent="0.25">
      <c r="B32" s="49"/>
      <c r="C32" s="49"/>
      <c r="D32" s="49"/>
      <c r="E32" s="49"/>
      <c r="F32" s="49"/>
      <c r="G32" s="49"/>
      <c r="H32" s="49"/>
      <c r="I32" s="49"/>
    </row>
    <row r="33" spans="2:9" x14ac:dyDescent="0.25">
      <c r="B33" s="49"/>
      <c r="C33" s="49"/>
      <c r="D33" s="49"/>
      <c r="E33" s="49"/>
      <c r="F33" s="49"/>
      <c r="G33" s="49"/>
      <c r="H33" s="49"/>
      <c r="I33" s="49"/>
    </row>
    <row r="34" spans="2:9" x14ac:dyDescent="0.25">
      <c r="B34" s="49"/>
      <c r="C34" s="49"/>
      <c r="D34" s="49"/>
      <c r="E34" s="49"/>
      <c r="F34" s="49"/>
      <c r="G34" s="49"/>
      <c r="H34" s="49"/>
      <c r="I34" s="49"/>
    </row>
    <row r="35" spans="2:9" x14ac:dyDescent="0.25">
      <c r="B35" s="49"/>
      <c r="C35" s="49"/>
      <c r="D35" s="49"/>
      <c r="E35" s="49"/>
      <c r="F35" s="49"/>
      <c r="G35" s="49"/>
      <c r="H35" s="49"/>
      <c r="I35" s="49"/>
    </row>
    <row r="36" spans="2:9" x14ac:dyDescent="0.25">
      <c r="B36" s="49"/>
      <c r="C36" s="49"/>
      <c r="D36" s="49"/>
      <c r="E36" s="49"/>
      <c r="F36" s="49"/>
      <c r="G36" s="49"/>
      <c r="H36" s="49"/>
      <c r="I36" s="49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O32" sqref="O32"/>
    </sheetView>
  </sheetViews>
  <sheetFormatPr defaultRowHeight="15" x14ac:dyDescent="0.25"/>
  <cols>
    <col min="2" max="2" width="35.5703125" customWidth="1"/>
    <col min="3" max="7" width="13.5703125" customWidth="1"/>
  </cols>
  <sheetData>
    <row r="1" spans="2:11" ht="15.75" thickBot="1" x14ac:dyDescent="0.3">
      <c r="B1" s="45" t="s">
        <v>115</v>
      </c>
    </row>
    <row r="2" spans="2:11" ht="15.75" thickBot="1" x14ac:dyDescent="0.3">
      <c r="B2" s="48"/>
      <c r="C2" s="127">
        <v>2017</v>
      </c>
      <c r="D2" s="127">
        <v>2018</v>
      </c>
      <c r="E2" s="127">
        <v>2019</v>
      </c>
      <c r="F2" s="127">
        <v>2020</v>
      </c>
      <c r="G2" s="28">
        <v>2021</v>
      </c>
    </row>
    <row r="3" spans="2:11" ht="15.75" thickBot="1" x14ac:dyDescent="0.3">
      <c r="B3" s="16" t="s">
        <v>88</v>
      </c>
      <c r="C3" s="132">
        <v>-28283</v>
      </c>
      <c r="D3" s="132">
        <v>-26174</v>
      </c>
      <c r="E3" s="132">
        <v>-27840.685094220535</v>
      </c>
      <c r="F3" s="132">
        <v>-29961.870899387985</v>
      </c>
      <c r="G3" s="132">
        <v>-40820.992993639724</v>
      </c>
      <c r="I3" s="90"/>
      <c r="J3" s="90"/>
      <c r="K3" s="90"/>
    </row>
    <row r="4" spans="2:11" ht="15.75" thickBot="1" x14ac:dyDescent="0.3">
      <c r="B4" s="16" t="s">
        <v>89</v>
      </c>
      <c r="C4" s="132">
        <v>-50439</v>
      </c>
      <c r="D4" s="132">
        <v>-37711.205281806062</v>
      </c>
      <c r="E4" s="132">
        <v>-31299.704016396252</v>
      </c>
      <c r="F4" s="132">
        <v>-94275.812364192097</v>
      </c>
      <c r="G4" s="132">
        <v>-89455.859161677829</v>
      </c>
      <c r="I4" s="90"/>
      <c r="J4" s="90"/>
    </row>
    <row r="5" spans="2:11" ht="15.75" thickBot="1" x14ac:dyDescent="0.3">
      <c r="B5" s="16" t="s">
        <v>90</v>
      </c>
      <c r="C5" s="132">
        <v>-54969</v>
      </c>
      <c r="D5" s="132">
        <v>-45268.846578788129</v>
      </c>
      <c r="E5" s="132">
        <v>-53569.211106982519</v>
      </c>
      <c r="F5" s="132">
        <v>-126207.41617432062</v>
      </c>
      <c r="G5" s="133"/>
      <c r="I5" s="90"/>
      <c r="J5" s="90"/>
    </row>
    <row r="6" spans="2:11" ht="15.75" thickBot="1" x14ac:dyDescent="0.3">
      <c r="B6" s="16" t="s">
        <v>91</v>
      </c>
      <c r="C6" s="132">
        <v>-50711</v>
      </c>
      <c r="D6" s="132">
        <v>-41094.950835229945</v>
      </c>
      <c r="E6" s="132">
        <v>-38551.212811344521</v>
      </c>
      <c r="F6" s="132">
        <v>-158074.49569925596</v>
      </c>
      <c r="G6" s="133"/>
      <c r="I6" s="90"/>
      <c r="J6" s="90"/>
    </row>
    <row r="8" spans="2:11" x14ac:dyDescent="0.25">
      <c r="E8" s="90"/>
      <c r="F8" s="90"/>
      <c r="G8" s="90"/>
    </row>
    <row r="9" spans="2:11" x14ac:dyDescent="0.25">
      <c r="E9" s="90"/>
      <c r="F9" s="90"/>
    </row>
    <row r="10" spans="2:11" x14ac:dyDescent="0.25">
      <c r="E10" s="90"/>
      <c r="F10" s="90"/>
    </row>
    <row r="11" spans="2:11" x14ac:dyDescent="0.25">
      <c r="E11" s="90"/>
      <c r="F11" s="90"/>
    </row>
    <row r="23" spans="1:10" x14ac:dyDescent="0.25">
      <c r="A23" s="49"/>
      <c r="B23" s="49"/>
      <c r="C23" s="49"/>
      <c r="I23" s="49"/>
      <c r="J23" s="49"/>
    </row>
    <row r="24" spans="1:10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A19" zoomScale="80" zoomScaleNormal="80" workbookViewId="0">
      <selection activeCell="O32" sqref="O32"/>
    </sheetView>
  </sheetViews>
  <sheetFormatPr defaultRowHeight="15" x14ac:dyDescent="0.25"/>
  <cols>
    <col min="2" max="2" width="49" customWidth="1"/>
    <col min="3" max="5" width="28.5703125" customWidth="1"/>
  </cols>
  <sheetData>
    <row r="1" spans="2:5" ht="15.75" thickBot="1" x14ac:dyDescent="0.3">
      <c r="B1" s="107" t="s">
        <v>116</v>
      </c>
    </row>
    <row r="2" spans="2:5" ht="15.75" thickBot="1" x14ac:dyDescent="0.3">
      <c r="B2" s="166"/>
      <c r="C2" s="155">
        <v>2020</v>
      </c>
      <c r="D2" s="169"/>
      <c r="E2" s="156"/>
    </row>
    <row r="3" spans="2:5" x14ac:dyDescent="0.25">
      <c r="B3" s="167"/>
      <c r="C3" s="5" t="s">
        <v>117</v>
      </c>
      <c r="D3" s="103" t="s">
        <v>101</v>
      </c>
      <c r="E3" s="103" t="s">
        <v>102</v>
      </c>
    </row>
    <row r="4" spans="2:5" ht="15.75" thickBot="1" x14ac:dyDescent="0.3">
      <c r="B4" s="168"/>
      <c r="C4" s="108" t="s">
        <v>103</v>
      </c>
      <c r="D4" s="108" t="s">
        <v>104</v>
      </c>
      <c r="E4" s="104" t="s">
        <v>105</v>
      </c>
    </row>
    <row r="5" spans="2:5" ht="15.75" thickBot="1" x14ac:dyDescent="0.3">
      <c r="B5" s="12" t="s">
        <v>0</v>
      </c>
      <c r="C5" s="109">
        <v>792455.36502663745</v>
      </c>
      <c r="D5" s="109">
        <v>791591.41252449353</v>
      </c>
      <c r="E5" s="109">
        <f>+D5-C5</f>
        <v>-863.95250214391854</v>
      </c>
    </row>
    <row r="6" spans="2:5" x14ac:dyDescent="0.25">
      <c r="B6" s="110" t="s">
        <v>1</v>
      </c>
      <c r="C6" s="111">
        <v>480664.0410190688</v>
      </c>
      <c r="D6" s="111">
        <v>480153.04101906874</v>
      </c>
      <c r="E6" s="112">
        <f t="shared" ref="E6:E41" si="0">+D6-C6</f>
        <v>-511.00000000005821</v>
      </c>
    </row>
    <row r="7" spans="2:5" x14ac:dyDescent="0.25">
      <c r="B7" s="113" t="s">
        <v>2</v>
      </c>
      <c r="C7" s="112">
        <v>222644</v>
      </c>
      <c r="D7" s="112">
        <v>222644</v>
      </c>
      <c r="E7" s="112">
        <f t="shared" si="0"/>
        <v>0</v>
      </c>
    </row>
    <row r="8" spans="2:5" x14ac:dyDescent="0.25">
      <c r="B8" s="113" t="s">
        <v>3</v>
      </c>
      <c r="C8" s="112">
        <v>36623.816507552023</v>
      </c>
      <c r="D8" s="112">
        <v>36699.064792535355</v>
      </c>
      <c r="E8" s="112">
        <f t="shared" si="0"/>
        <v>75.248284983332269</v>
      </c>
    </row>
    <row r="9" spans="2:5" x14ac:dyDescent="0.25">
      <c r="B9" s="113" t="s">
        <v>24</v>
      </c>
      <c r="C9" s="112">
        <v>12927.022802990001</v>
      </c>
      <c r="D9" s="112">
        <v>12933.050802989999</v>
      </c>
      <c r="E9" s="112">
        <f t="shared" si="0"/>
        <v>6.0279999999984284</v>
      </c>
    </row>
    <row r="10" spans="2:5" x14ac:dyDescent="0.25">
      <c r="B10" s="113" t="s">
        <v>25</v>
      </c>
      <c r="C10" s="112">
        <v>11978.976741414748</v>
      </c>
      <c r="D10" s="112">
        <v>12044.828747828082</v>
      </c>
      <c r="E10" s="112">
        <f t="shared" si="0"/>
        <v>65.852006413333584</v>
      </c>
    </row>
    <row r="11" spans="2:5" x14ac:dyDescent="0.25">
      <c r="B11" s="113" t="s">
        <v>26</v>
      </c>
      <c r="C11" s="112">
        <v>11717.816963147272</v>
      </c>
      <c r="D11" s="112">
        <v>11721.185241717272</v>
      </c>
      <c r="E11" s="112">
        <f t="shared" si="0"/>
        <v>3.3682785700002569</v>
      </c>
    </row>
    <row r="12" spans="2:5" ht="15.75" thickBot="1" x14ac:dyDescent="0.3">
      <c r="B12" s="24" t="s">
        <v>4</v>
      </c>
      <c r="C12" s="114">
        <v>52523.507500016647</v>
      </c>
      <c r="D12" s="114">
        <v>52095.30671288936</v>
      </c>
      <c r="E12" s="114">
        <f t="shared" si="0"/>
        <v>-428.20078712728719</v>
      </c>
    </row>
    <row r="13" spans="2:5" ht="15.75" thickBot="1" x14ac:dyDescent="0.3">
      <c r="B13" s="12" t="s">
        <v>5</v>
      </c>
      <c r="C13" s="109">
        <v>7318.0692486400003</v>
      </c>
      <c r="D13" s="109">
        <v>7415.0706486400013</v>
      </c>
      <c r="E13" s="109">
        <f t="shared" si="0"/>
        <v>97.001400000001013</v>
      </c>
    </row>
    <row r="14" spans="2:5" x14ac:dyDescent="0.25">
      <c r="B14" s="113" t="s">
        <v>3</v>
      </c>
      <c r="C14" s="112">
        <v>3230.0268107000002</v>
      </c>
      <c r="D14" s="112">
        <v>3277.0282107000003</v>
      </c>
      <c r="E14" s="112">
        <f t="shared" si="0"/>
        <v>47.001400000000103</v>
      </c>
    </row>
    <row r="15" spans="2:5" x14ac:dyDescent="0.25">
      <c r="B15" s="113" t="s">
        <v>24</v>
      </c>
      <c r="C15" s="112">
        <v>217.66413882000001</v>
      </c>
      <c r="D15" s="112">
        <v>221.66413882000001</v>
      </c>
      <c r="E15" s="112">
        <f t="shared" si="0"/>
        <v>4</v>
      </c>
    </row>
    <row r="16" spans="2:5" x14ac:dyDescent="0.25">
      <c r="B16" s="113" t="s">
        <v>25</v>
      </c>
      <c r="C16" s="112">
        <v>2233.9463136099998</v>
      </c>
      <c r="D16" s="112">
        <v>2265.9477136099999</v>
      </c>
      <c r="E16" s="112">
        <f t="shared" si="0"/>
        <v>32.001400000000103</v>
      </c>
    </row>
    <row r="17" spans="2:5" x14ac:dyDescent="0.25">
      <c r="B17" s="113" t="s">
        <v>26</v>
      </c>
      <c r="C17" s="112">
        <v>778.41635827000005</v>
      </c>
      <c r="D17" s="112">
        <v>789.41635827000005</v>
      </c>
      <c r="E17" s="112">
        <f t="shared" si="0"/>
        <v>11</v>
      </c>
    </row>
    <row r="18" spans="2:5" ht="15.75" thickBot="1" x14ac:dyDescent="0.3">
      <c r="B18" s="24" t="s">
        <v>6</v>
      </c>
      <c r="C18" s="114">
        <v>4088.0424379400006</v>
      </c>
      <c r="D18" s="114">
        <v>4138.042437940001</v>
      </c>
      <c r="E18" s="114">
        <f t="shared" si="0"/>
        <v>50.000000000000455</v>
      </c>
    </row>
    <row r="19" spans="2:5" ht="15.75" thickBot="1" x14ac:dyDescent="0.3">
      <c r="B19" s="12" t="s">
        <v>7</v>
      </c>
      <c r="C19" s="109">
        <v>2367.2456953443398</v>
      </c>
      <c r="D19" s="109">
        <v>1934.9623182043417</v>
      </c>
      <c r="E19" s="109">
        <f t="shared" si="0"/>
        <v>-432.28337713999804</v>
      </c>
    </row>
    <row r="20" spans="2:5" ht="15.75" thickBot="1" x14ac:dyDescent="0.3">
      <c r="B20" s="25" t="s">
        <v>8</v>
      </c>
      <c r="C20" s="115">
        <v>802140.67997062171</v>
      </c>
      <c r="D20" s="115">
        <v>800941.44549133792</v>
      </c>
      <c r="E20" s="115">
        <f t="shared" si="0"/>
        <v>-1199.2344792837976</v>
      </c>
    </row>
    <row r="21" spans="2:5" ht="15.75" thickBot="1" x14ac:dyDescent="0.3">
      <c r="B21" s="12" t="s">
        <v>9</v>
      </c>
      <c r="C21" s="109">
        <v>896103.03332299425</v>
      </c>
      <c r="D21" s="109">
        <v>895797.03536883369</v>
      </c>
      <c r="E21" s="109">
        <f t="shared" si="0"/>
        <v>-305.99795416055713</v>
      </c>
    </row>
    <row r="22" spans="2:5" x14ac:dyDescent="0.25">
      <c r="B22" s="113" t="s">
        <v>10</v>
      </c>
      <c r="C22" s="112">
        <v>168096.8250580306</v>
      </c>
      <c r="D22" s="112">
        <v>168051.23855358036</v>
      </c>
      <c r="E22" s="112">
        <f t="shared" si="0"/>
        <v>-45.586504450242501</v>
      </c>
    </row>
    <row r="23" spans="2:5" x14ac:dyDescent="0.25">
      <c r="B23" s="116" t="s">
        <v>11</v>
      </c>
      <c r="C23" s="112">
        <v>146156.75775530079</v>
      </c>
      <c r="D23" s="112">
        <v>146925.20290980412</v>
      </c>
      <c r="E23" s="112">
        <f t="shared" si="0"/>
        <v>768.44515450333711</v>
      </c>
    </row>
    <row r="24" spans="2:5" x14ac:dyDescent="0.25">
      <c r="B24" s="113" t="s">
        <v>21</v>
      </c>
      <c r="C24" s="112">
        <v>464727.09182690387</v>
      </c>
      <c r="D24" s="112">
        <v>464952.9865280526</v>
      </c>
      <c r="E24" s="112">
        <f t="shared" si="0"/>
        <v>225.89470114873257</v>
      </c>
    </row>
    <row r="25" spans="2:5" x14ac:dyDescent="0.25">
      <c r="B25" s="113" t="s">
        <v>28</v>
      </c>
      <c r="C25" s="112">
        <v>403467.78294683009</v>
      </c>
      <c r="D25" s="112">
        <v>403495.93759562005</v>
      </c>
      <c r="E25" s="112">
        <f t="shared" si="0"/>
        <v>28.154648789961357</v>
      </c>
    </row>
    <row r="26" spans="2:5" x14ac:dyDescent="0.25">
      <c r="B26" s="113" t="s">
        <v>29</v>
      </c>
      <c r="C26" s="112">
        <v>40027.403591233779</v>
      </c>
      <c r="D26" s="112">
        <v>40226.143643592528</v>
      </c>
      <c r="E26" s="112">
        <f t="shared" si="0"/>
        <v>198.74005235874938</v>
      </c>
    </row>
    <row r="27" spans="2:5" x14ac:dyDescent="0.25">
      <c r="B27" s="113" t="s">
        <v>30</v>
      </c>
      <c r="C27" s="112">
        <v>21231.90528884</v>
      </c>
      <c r="D27" s="112">
        <v>21230.90528884</v>
      </c>
      <c r="E27" s="112">
        <f t="shared" si="0"/>
        <v>-1</v>
      </c>
    </row>
    <row r="28" spans="2:5" x14ac:dyDescent="0.25">
      <c r="B28" s="113" t="s">
        <v>12</v>
      </c>
      <c r="C28" s="112">
        <v>68854.082394449986</v>
      </c>
      <c r="D28" s="112">
        <v>68913.120515710005</v>
      </c>
      <c r="E28" s="112">
        <f t="shared" si="0"/>
        <v>59.03812126001867</v>
      </c>
    </row>
    <row r="29" spans="2:5" ht="15.75" thickBot="1" x14ac:dyDescent="0.3">
      <c r="B29" s="117" t="s">
        <v>13</v>
      </c>
      <c r="C29" s="118">
        <v>48268.276288309004</v>
      </c>
      <c r="D29" s="114">
        <v>46954.486861686739</v>
      </c>
      <c r="E29" s="114">
        <f t="shared" si="0"/>
        <v>-1313.7894266222647</v>
      </c>
    </row>
    <row r="30" spans="2:5" ht="15.75" thickBot="1" x14ac:dyDescent="0.3">
      <c r="B30" s="7" t="s">
        <v>14</v>
      </c>
      <c r="C30" s="119">
        <v>51677.283089270073</v>
      </c>
      <c r="D30" s="109">
        <v>52102.679360928654</v>
      </c>
      <c r="E30" s="109">
        <f t="shared" si="0"/>
        <v>425.3962716585811</v>
      </c>
    </row>
    <row r="31" spans="2:5" x14ac:dyDescent="0.25">
      <c r="B31" s="113" t="s">
        <v>15</v>
      </c>
      <c r="C31" s="112">
        <v>31524.619535261168</v>
      </c>
      <c r="D31" s="112">
        <v>31416.398660875824</v>
      </c>
      <c r="E31" s="112">
        <f t="shared" si="0"/>
        <v>-108.22087438534436</v>
      </c>
    </row>
    <row r="32" spans="2:5" x14ac:dyDescent="0.25">
      <c r="B32" s="113" t="s">
        <v>21</v>
      </c>
      <c r="C32" s="112">
        <v>17602.8063509149</v>
      </c>
      <c r="D32" s="112">
        <v>17634.053545469902</v>
      </c>
      <c r="E32" s="112">
        <f t="shared" si="0"/>
        <v>31.247194555002352</v>
      </c>
    </row>
    <row r="33" spans="2:5" x14ac:dyDescent="0.25">
      <c r="B33" s="113" t="s">
        <v>28</v>
      </c>
      <c r="C33" s="112">
        <v>1533.68214835</v>
      </c>
      <c r="D33" s="112">
        <v>1554.68214835</v>
      </c>
      <c r="E33" s="112">
        <f t="shared" si="0"/>
        <v>21</v>
      </c>
    </row>
    <row r="34" spans="2:5" x14ac:dyDescent="0.25">
      <c r="B34" s="113" t="s">
        <v>29</v>
      </c>
      <c r="C34" s="112">
        <v>15508.1085351449</v>
      </c>
      <c r="D34" s="112">
        <v>15518.355729699902</v>
      </c>
      <c r="E34" s="112">
        <f t="shared" si="0"/>
        <v>10.247194555002352</v>
      </c>
    </row>
    <row r="35" spans="2:5" x14ac:dyDescent="0.25">
      <c r="B35" s="113" t="s">
        <v>30</v>
      </c>
      <c r="C35" s="112">
        <v>561.01566742</v>
      </c>
      <c r="D35" s="112">
        <v>561.01566742</v>
      </c>
      <c r="E35" s="112">
        <f t="shared" si="0"/>
        <v>0</v>
      </c>
    </row>
    <row r="36" spans="2:5" ht="15.75" thickBot="1" x14ac:dyDescent="0.3">
      <c r="B36" s="24" t="s">
        <v>16</v>
      </c>
      <c r="C36" s="114">
        <v>2549.8572030940031</v>
      </c>
      <c r="D36" s="114">
        <v>3052.2271545829262</v>
      </c>
      <c r="E36" s="114">
        <f t="shared" si="0"/>
        <v>502.36995148892311</v>
      </c>
    </row>
    <row r="37" spans="2:5" ht="15.75" thickBot="1" x14ac:dyDescent="0.3">
      <c r="B37" s="12" t="s">
        <v>20</v>
      </c>
      <c r="C37" s="109">
        <v>11068.069047749557</v>
      </c>
      <c r="D37" s="109">
        <v>11116.22646083148</v>
      </c>
      <c r="E37" s="109">
        <f t="shared" si="0"/>
        <v>48.157413081922641</v>
      </c>
    </row>
    <row r="38" spans="2:5" ht="15.75" thickBot="1" x14ac:dyDescent="0.3">
      <c r="B38" s="25" t="s">
        <v>17</v>
      </c>
      <c r="C38" s="115">
        <v>958848.38546001387</v>
      </c>
      <c r="D38" s="115">
        <v>959015.94119059388</v>
      </c>
      <c r="E38" s="115">
        <f t="shared" si="0"/>
        <v>167.555730580003</v>
      </c>
    </row>
    <row r="39" spans="2:5" ht="15.75" thickBot="1" x14ac:dyDescent="0.3">
      <c r="B39" s="16" t="s">
        <v>18</v>
      </c>
      <c r="C39" s="120">
        <v>-103647.6682963568</v>
      </c>
      <c r="D39" s="120">
        <v>-104205.62284434016</v>
      </c>
      <c r="E39" s="120">
        <f t="shared" si="0"/>
        <v>-557.95454798336141</v>
      </c>
    </row>
    <row r="40" spans="2:5" ht="15.75" thickBot="1" x14ac:dyDescent="0.3">
      <c r="B40" s="16" t="s">
        <v>19</v>
      </c>
      <c r="C40" s="120">
        <v>-87853.623094942173</v>
      </c>
      <c r="D40" s="120">
        <v>-89161.375183545955</v>
      </c>
      <c r="E40" s="120">
        <f t="shared" si="0"/>
        <v>-1307.7520886037819</v>
      </c>
    </row>
    <row r="41" spans="2:5" ht="15.75" thickBot="1" x14ac:dyDescent="0.3">
      <c r="B41" s="16" t="s">
        <v>81</v>
      </c>
      <c r="C41" s="120">
        <v>-156707.70548939216</v>
      </c>
      <c r="D41" s="120">
        <v>-158074.49569925596</v>
      </c>
      <c r="E41" s="120">
        <f t="shared" si="0"/>
        <v>-1366.7902098638006</v>
      </c>
    </row>
  </sheetData>
  <mergeCells count="2">
    <mergeCell ref="B2:B4"/>
    <mergeCell ref="C2:E2"/>
  </mergeCells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="80" zoomScaleNormal="80" workbookViewId="0">
      <selection activeCell="O32" sqref="O32"/>
    </sheetView>
  </sheetViews>
  <sheetFormatPr defaultRowHeight="15" x14ac:dyDescent="0.25"/>
  <cols>
    <col min="2" max="2" width="51.5703125" customWidth="1"/>
    <col min="3" max="5" width="24.85546875" customWidth="1"/>
  </cols>
  <sheetData>
    <row r="1" spans="2:5" ht="37.5" customHeight="1" thickBot="1" x14ac:dyDescent="0.3">
      <c r="B1" s="170" t="s">
        <v>118</v>
      </c>
      <c r="C1" s="170"/>
      <c r="D1" s="170"/>
      <c r="E1" s="170"/>
    </row>
    <row r="2" spans="2:5" ht="15.75" thickBot="1" x14ac:dyDescent="0.3">
      <c r="B2" s="166"/>
      <c r="C2" s="147">
        <v>2021</v>
      </c>
      <c r="D2" s="148"/>
      <c r="E2" s="149"/>
    </row>
    <row r="3" spans="2:5" x14ac:dyDescent="0.25">
      <c r="B3" s="167"/>
      <c r="C3" s="121" t="s">
        <v>117</v>
      </c>
      <c r="D3" s="121" t="s">
        <v>128</v>
      </c>
      <c r="E3" s="121" t="s">
        <v>102</v>
      </c>
    </row>
    <row r="4" spans="2:5" ht="15.75" thickBot="1" x14ac:dyDescent="0.3">
      <c r="B4" s="168"/>
      <c r="C4" s="108" t="s">
        <v>103</v>
      </c>
      <c r="D4" s="108" t="s">
        <v>104</v>
      </c>
      <c r="E4" s="138" t="s">
        <v>105</v>
      </c>
    </row>
    <row r="5" spans="2:5" ht="15.75" thickBot="1" x14ac:dyDescent="0.3">
      <c r="B5" s="12" t="s">
        <v>0</v>
      </c>
      <c r="C5" s="109">
        <v>841450.43100264366</v>
      </c>
      <c r="D5" s="109">
        <v>861001.05263683444</v>
      </c>
      <c r="E5" s="109">
        <f>+D5-C5</f>
        <v>19550.621634190786</v>
      </c>
    </row>
    <row r="6" spans="2:5" x14ac:dyDescent="0.25">
      <c r="B6" s="110" t="s">
        <v>1</v>
      </c>
      <c r="C6" s="111">
        <v>523970.25234719203</v>
      </c>
      <c r="D6" s="111">
        <v>525263.42677717959</v>
      </c>
      <c r="E6" s="112">
        <f t="shared" ref="E6:E41" si="0">+D6-C6</f>
        <v>1293.1744299875572</v>
      </c>
    </row>
    <row r="7" spans="2:5" x14ac:dyDescent="0.25">
      <c r="B7" s="113" t="s">
        <v>2</v>
      </c>
      <c r="C7" s="112">
        <v>224048.85272476726</v>
      </c>
      <c r="D7" s="112">
        <v>231612.38030982585</v>
      </c>
      <c r="E7" s="112">
        <f t="shared" si="0"/>
        <v>7563.5275850585895</v>
      </c>
    </row>
    <row r="8" spans="2:5" x14ac:dyDescent="0.25">
      <c r="B8" s="113" t="s">
        <v>3</v>
      </c>
      <c r="C8" s="112">
        <v>42104.108585309048</v>
      </c>
      <c r="D8" s="112">
        <v>51563.371869714916</v>
      </c>
      <c r="E8" s="112">
        <f t="shared" si="0"/>
        <v>9459.263284405868</v>
      </c>
    </row>
    <row r="9" spans="2:5" x14ac:dyDescent="0.25">
      <c r="B9" s="113" t="s">
        <v>24</v>
      </c>
      <c r="C9" s="112">
        <v>12462.190955712354</v>
      </c>
      <c r="D9" s="112">
        <v>17460.1494496019</v>
      </c>
      <c r="E9" s="112">
        <f t="shared" si="0"/>
        <v>4997.9584938895459</v>
      </c>
    </row>
    <row r="10" spans="2:5" x14ac:dyDescent="0.25">
      <c r="B10" s="113" t="s">
        <v>25</v>
      </c>
      <c r="C10" s="112">
        <v>11205.408826147184</v>
      </c>
      <c r="D10" s="112">
        <v>9490.2709042192109</v>
      </c>
      <c r="E10" s="112">
        <f t="shared" si="0"/>
        <v>-1715.1379219279734</v>
      </c>
    </row>
    <row r="11" spans="2:5" x14ac:dyDescent="0.25">
      <c r="B11" s="113" t="s">
        <v>26</v>
      </c>
      <c r="C11" s="112">
        <v>18436.508803449513</v>
      </c>
      <c r="D11" s="112">
        <v>24612.951515893808</v>
      </c>
      <c r="E11" s="112">
        <f t="shared" si="0"/>
        <v>6176.4427124442955</v>
      </c>
    </row>
    <row r="12" spans="2:5" ht="15.75" thickBot="1" x14ac:dyDescent="0.3">
      <c r="B12" s="24" t="s">
        <v>4</v>
      </c>
      <c r="C12" s="114">
        <v>51327.217345375393</v>
      </c>
      <c r="D12" s="114">
        <v>52561.873680114077</v>
      </c>
      <c r="E12" s="114">
        <f t="shared" si="0"/>
        <v>1234.6563347386837</v>
      </c>
    </row>
    <row r="13" spans="2:5" ht="15.75" thickBot="1" x14ac:dyDescent="0.3">
      <c r="B13" s="12" t="s">
        <v>5</v>
      </c>
      <c r="C13" s="109">
        <v>10778.113163993799</v>
      </c>
      <c r="D13" s="109">
        <v>11799.433063993798</v>
      </c>
      <c r="E13" s="109">
        <f t="shared" si="0"/>
        <v>1021.3198999999986</v>
      </c>
    </row>
    <row r="14" spans="2:5" x14ac:dyDescent="0.25">
      <c r="B14" s="113" t="s">
        <v>3</v>
      </c>
      <c r="C14" s="112">
        <v>3108.3501851939996</v>
      </c>
      <c r="D14" s="112">
        <v>3144.7065851939997</v>
      </c>
      <c r="E14" s="112">
        <f t="shared" si="0"/>
        <v>36.356400000000122</v>
      </c>
    </row>
    <row r="15" spans="2:5" x14ac:dyDescent="0.25">
      <c r="B15" s="113" t="s">
        <v>24</v>
      </c>
      <c r="C15" s="112">
        <v>225.95196658399999</v>
      </c>
      <c r="D15" s="112">
        <v>230.953966584</v>
      </c>
      <c r="E15" s="112">
        <f t="shared" si="0"/>
        <v>5.0020000000000095</v>
      </c>
    </row>
    <row r="16" spans="2:5" x14ac:dyDescent="0.25">
      <c r="B16" s="113" t="s">
        <v>25</v>
      </c>
      <c r="C16" s="112">
        <v>2307.3982186099997</v>
      </c>
      <c r="D16" s="112">
        <v>2338.7526186099999</v>
      </c>
      <c r="E16" s="112">
        <f t="shared" si="0"/>
        <v>31.354400000000169</v>
      </c>
    </row>
    <row r="17" spans="2:5" x14ac:dyDescent="0.25">
      <c r="B17" s="113" t="s">
        <v>26</v>
      </c>
      <c r="C17" s="112">
        <v>575</v>
      </c>
      <c r="D17" s="112">
        <v>575</v>
      </c>
      <c r="E17" s="112">
        <f t="shared" si="0"/>
        <v>0</v>
      </c>
    </row>
    <row r="18" spans="2:5" ht="15.75" thickBot="1" x14ac:dyDescent="0.3">
      <c r="B18" s="24" t="s">
        <v>6</v>
      </c>
      <c r="C18" s="114">
        <v>7669.7629787998003</v>
      </c>
      <c r="D18" s="114">
        <v>8654.7264787997992</v>
      </c>
      <c r="E18" s="114">
        <f t="shared" si="0"/>
        <v>984.96349999999893</v>
      </c>
    </row>
    <row r="19" spans="2:5" ht="15.75" thickBot="1" x14ac:dyDescent="0.3">
      <c r="B19" s="12" t="s">
        <v>7</v>
      </c>
      <c r="C19" s="109">
        <v>2051.3208284090379</v>
      </c>
      <c r="D19" s="109">
        <v>1604.4420145248002</v>
      </c>
      <c r="E19" s="109">
        <f t="shared" si="0"/>
        <v>-446.87881388423762</v>
      </c>
    </row>
    <row r="20" spans="2:5" ht="15.75" thickBot="1" x14ac:dyDescent="0.3">
      <c r="B20" s="25" t="s">
        <v>8</v>
      </c>
      <c r="C20" s="115">
        <v>854279.86499504652</v>
      </c>
      <c r="D20" s="115">
        <v>874404.92771535309</v>
      </c>
      <c r="E20" s="115">
        <f t="shared" si="0"/>
        <v>20125.062720306567</v>
      </c>
    </row>
    <row r="21" spans="2:5" ht="15.75" thickBot="1" x14ac:dyDescent="0.3">
      <c r="B21" s="12" t="s">
        <v>9</v>
      </c>
      <c r="C21" s="109">
        <v>930533.2264046726</v>
      </c>
      <c r="D21" s="109">
        <v>941363.47855258815</v>
      </c>
      <c r="E21" s="109">
        <f t="shared" si="0"/>
        <v>10830.25214791554</v>
      </c>
    </row>
    <row r="22" spans="2:5" x14ac:dyDescent="0.25">
      <c r="B22" s="113" t="s">
        <v>10</v>
      </c>
      <c r="C22" s="112">
        <v>173529.35983226128</v>
      </c>
      <c r="D22" s="112">
        <v>175538.95613871072</v>
      </c>
      <c r="E22" s="112">
        <f t="shared" si="0"/>
        <v>2009.5963064494426</v>
      </c>
    </row>
    <row r="23" spans="2:5" x14ac:dyDescent="0.25">
      <c r="B23" s="116" t="s">
        <v>11</v>
      </c>
      <c r="C23" s="112">
        <v>149834.97315224574</v>
      </c>
      <c r="D23" s="112">
        <v>154698.25319297731</v>
      </c>
      <c r="E23" s="112">
        <f t="shared" si="0"/>
        <v>4863.2800407315663</v>
      </c>
    </row>
    <row r="24" spans="2:5" x14ac:dyDescent="0.25">
      <c r="B24" s="113" t="s">
        <v>21</v>
      </c>
      <c r="C24" s="112">
        <v>486718.0277062229</v>
      </c>
      <c r="D24" s="112">
        <v>490374.73028767685</v>
      </c>
      <c r="E24" s="112">
        <f t="shared" si="0"/>
        <v>3656.702581453952</v>
      </c>
    </row>
    <row r="25" spans="2:5" x14ac:dyDescent="0.25">
      <c r="B25" s="113" t="s">
        <v>28</v>
      </c>
      <c r="C25" s="112">
        <v>412595.9919580319</v>
      </c>
      <c r="D25" s="112">
        <v>414295.86918323871</v>
      </c>
      <c r="E25" s="112">
        <f t="shared" si="0"/>
        <v>1699.8772252068156</v>
      </c>
    </row>
    <row r="26" spans="2:5" x14ac:dyDescent="0.25">
      <c r="B26" s="113" t="s">
        <v>29</v>
      </c>
      <c r="C26" s="112">
        <v>50462.339405973988</v>
      </c>
      <c r="D26" s="112">
        <v>52168.122762221086</v>
      </c>
      <c r="E26" s="112">
        <f t="shared" si="0"/>
        <v>1705.7833562470987</v>
      </c>
    </row>
    <row r="27" spans="2:5" x14ac:dyDescent="0.25">
      <c r="B27" s="113" t="s">
        <v>30</v>
      </c>
      <c r="C27" s="112">
        <v>23659.696342217059</v>
      </c>
      <c r="D27" s="112">
        <v>23910.738342217061</v>
      </c>
      <c r="E27" s="112">
        <f t="shared" si="0"/>
        <v>251.04200000000128</v>
      </c>
    </row>
    <row r="28" spans="2:5" x14ac:dyDescent="0.25">
      <c r="B28" s="113" t="s">
        <v>12</v>
      </c>
      <c r="C28" s="112">
        <v>70254.094472848461</v>
      </c>
      <c r="D28" s="112">
        <v>70219.146381592669</v>
      </c>
      <c r="E28" s="112">
        <f t="shared" si="0"/>
        <v>-34.948091255791951</v>
      </c>
    </row>
    <row r="29" spans="2:5" ht="15.75" thickBot="1" x14ac:dyDescent="0.3">
      <c r="B29" s="117" t="s">
        <v>13</v>
      </c>
      <c r="C29" s="118">
        <v>50196.771241094219</v>
      </c>
      <c r="D29" s="118">
        <v>50532.392551630634</v>
      </c>
      <c r="E29" s="114">
        <f t="shared" si="0"/>
        <v>335.62131053641497</v>
      </c>
    </row>
    <row r="30" spans="2:5" ht="15.75" thickBot="1" x14ac:dyDescent="0.3">
      <c r="B30" s="7" t="s">
        <v>14</v>
      </c>
      <c r="C30" s="119">
        <v>74721.777128702466</v>
      </c>
      <c r="D30" s="119">
        <v>67535.098338428637</v>
      </c>
      <c r="E30" s="109">
        <f t="shared" si="0"/>
        <v>-7186.6787902738288</v>
      </c>
    </row>
    <row r="31" spans="2:5" x14ac:dyDescent="0.25">
      <c r="B31" s="113" t="s">
        <v>15</v>
      </c>
      <c r="C31" s="112">
        <v>42468.825814718432</v>
      </c>
      <c r="D31" s="112">
        <v>38649.631080260733</v>
      </c>
      <c r="E31" s="112">
        <f t="shared" si="0"/>
        <v>-3819.1947344576984</v>
      </c>
    </row>
    <row r="32" spans="2:5" x14ac:dyDescent="0.25">
      <c r="B32" s="113" t="s">
        <v>21</v>
      </c>
      <c r="C32" s="112">
        <v>30676.746785722007</v>
      </c>
      <c r="D32" s="112">
        <v>26104.17697521744</v>
      </c>
      <c r="E32" s="112">
        <f t="shared" si="0"/>
        <v>-4572.5698105045667</v>
      </c>
    </row>
    <row r="33" spans="2:5" x14ac:dyDescent="0.25">
      <c r="B33" s="113" t="s">
        <v>28</v>
      </c>
      <c r="C33" s="112">
        <v>2069.0858626351728</v>
      </c>
      <c r="D33" s="112">
        <v>1980.652479635173</v>
      </c>
      <c r="E33" s="112">
        <f t="shared" si="0"/>
        <v>-88.433382999999822</v>
      </c>
    </row>
    <row r="34" spans="2:5" x14ac:dyDescent="0.25">
      <c r="B34" s="113" t="s">
        <v>29</v>
      </c>
      <c r="C34" s="112">
        <v>27999.864910126846</v>
      </c>
      <c r="D34" s="112">
        <v>23515.728482622279</v>
      </c>
      <c r="E34" s="112">
        <f t="shared" si="0"/>
        <v>-4484.1364275045671</v>
      </c>
    </row>
    <row r="35" spans="2:5" x14ac:dyDescent="0.25">
      <c r="B35" s="113" t="s">
        <v>30</v>
      </c>
      <c r="C35" s="112">
        <v>607.79601295998987</v>
      </c>
      <c r="D35" s="112">
        <v>607.79601295998987</v>
      </c>
      <c r="E35" s="112">
        <f t="shared" si="0"/>
        <v>0</v>
      </c>
    </row>
    <row r="36" spans="2:5" ht="15.75" thickBot="1" x14ac:dyDescent="0.3">
      <c r="B36" s="24" t="s">
        <v>16</v>
      </c>
      <c r="C36" s="114">
        <v>1576.2045282620236</v>
      </c>
      <c r="D36" s="114">
        <v>2781.2902829504615</v>
      </c>
      <c r="E36" s="114">
        <f t="shared" si="0"/>
        <v>1205.0857546884379</v>
      </c>
    </row>
    <row r="37" spans="2:5" ht="15.75" thickBot="1" x14ac:dyDescent="0.3">
      <c r="B37" s="12" t="s">
        <v>20</v>
      </c>
      <c r="C37" s="109">
        <v>24365.89865786249</v>
      </c>
      <c r="D37" s="109">
        <v>22882.853812912821</v>
      </c>
      <c r="E37" s="109">
        <f t="shared" si="0"/>
        <v>-1483.0448449496689</v>
      </c>
    </row>
    <row r="38" spans="2:5" ht="15.75" thickBot="1" x14ac:dyDescent="0.3">
      <c r="B38" s="25" t="s">
        <v>17</v>
      </c>
      <c r="C38" s="115">
        <v>1029620.9021912375</v>
      </c>
      <c r="D38" s="115">
        <v>1031781.4307039296</v>
      </c>
      <c r="E38" s="115">
        <f t="shared" si="0"/>
        <v>2160.5285126920789</v>
      </c>
    </row>
    <row r="39" spans="2:5" ht="15.75" thickBot="1" x14ac:dyDescent="0.3">
      <c r="B39" s="16" t="s">
        <v>18</v>
      </c>
      <c r="C39" s="120">
        <v>-89082.795402028947</v>
      </c>
      <c r="D39" s="120">
        <v>-80362.425915753702</v>
      </c>
      <c r="E39" s="120">
        <f t="shared" si="0"/>
        <v>8720.3694862752454</v>
      </c>
    </row>
    <row r="40" spans="2:5" ht="15.75" thickBot="1" x14ac:dyDescent="0.3">
      <c r="B40" s="16" t="s">
        <v>19</v>
      </c>
      <c r="C40" s="120">
        <v>-105086.94272334257</v>
      </c>
      <c r="D40" s="120">
        <v>-87157.356606983871</v>
      </c>
      <c r="E40" s="120">
        <f t="shared" si="0"/>
        <v>17929.586116358696</v>
      </c>
    </row>
    <row r="41" spans="2:5" ht="15.75" thickBot="1" x14ac:dyDescent="0.3">
      <c r="B41" s="16" t="s">
        <v>81</v>
      </c>
      <c r="C41" s="120">
        <v>-175341.03719619103</v>
      </c>
      <c r="D41" s="120">
        <v>-157376.50298857654</v>
      </c>
      <c r="E41" s="120">
        <f t="shared" si="0"/>
        <v>17964.534207614488</v>
      </c>
    </row>
    <row r="42" spans="2:5" x14ac:dyDescent="0.25">
      <c r="B42" s="123" t="s">
        <v>127</v>
      </c>
      <c r="C42" s="90"/>
    </row>
    <row r="43" spans="2:5" x14ac:dyDescent="0.25">
      <c r="D43" s="90"/>
    </row>
  </sheetData>
  <mergeCells count="3">
    <mergeCell ref="B1:E1"/>
    <mergeCell ref="B2:B4"/>
    <mergeCell ref="C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B2:R45"/>
  <sheetViews>
    <sheetView showGridLines="0" topLeftCell="A26" workbookViewId="0">
      <selection activeCell="O32" sqref="O32"/>
    </sheetView>
  </sheetViews>
  <sheetFormatPr defaultRowHeight="15" x14ac:dyDescent="0.25"/>
  <cols>
    <col min="1" max="1" width="3.5703125" customWidth="1"/>
    <col min="2" max="2" width="28.85546875" bestFit="1" customWidth="1"/>
    <col min="6" max="6" width="11.5703125" customWidth="1"/>
    <col min="7" max="7" width="12" customWidth="1"/>
    <col min="8" max="8" width="10.42578125" customWidth="1"/>
    <col min="9" max="9" width="10.85546875" customWidth="1"/>
    <col min="16" max="17" width="9.5703125" bestFit="1" customWidth="1"/>
  </cols>
  <sheetData>
    <row r="2" spans="2:18" ht="27" customHeight="1" thickBot="1" x14ac:dyDescent="0.3">
      <c r="B2" s="171" t="s">
        <v>109</v>
      </c>
      <c r="C2" s="171"/>
      <c r="D2" s="171"/>
      <c r="E2" s="171"/>
      <c r="F2" s="171"/>
      <c r="G2" s="171"/>
      <c r="H2" s="171"/>
      <c r="I2" s="171"/>
    </row>
    <row r="3" spans="2:18" ht="15.75" customHeight="1" thickBot="1" x14ac:dyDescent="0.3">
      <c r="B3" s="51"/>
      <c r="C3" s="147" t="s">
        <v>100</v>
      </c>
      <c r="D3" s="148"/>
      <c r="E3" s="149"/>
      <c r="F3" s="147" t="s">
        <v>22</v>
      </c>
      <c r="G3" s="149"/>
      <c r="H3" s="150" t="s">
        <v>23</v>
      </c>
      <c r="I3" s="151"/>
    </row>
    <row r="4" spans="2:18" ht="15.75" thickBot="1" x14ac:dyDescent="0.3">
      <c r="B4" s="1"/>
      <c r="C4" s="128">
        <v>2019</v>
      </c>
      <c r="D4" s="128">
        <v>2020</v>
      </c>
      <c r="E4" s="128">
        <v>2021</v>
      </c>
      <c r="F4" s="128" t="s">
        <v>96</v>
      </c>
      <c r="G4" s="128" t="s">
        <v>112</v>
      </c>
      <c r="H4" s="129" t="s">
        <v>97</v>
      </c>
      <c r="I4" s="129" t="s">
        <v>113</v>
      </c>
      <c r="M4" s="137"/>
    </row>
    <row r="5" spans="2:18" ht="15.75" thickBot="1" x14ac:dyDescent="0.3">
      <c r="B5" s="7" t="s">
        <v>0</v>
      </c>
      <c r="C5" s="40">
        <v>212586.22910205089</v>
      </c>
      <c r="D5" s="40">
        <v>195549.7128451551</v>
      </c>
      <c r="E5" s="40">
        <v>218037.97764856135</v>
      </c>
      <c r="F5" s="40">
        <v>-17036.516256895789</v>
      </c>
      <c r="G5" s="40">
        <v>22488.264803406259</v>
      </c>
      <c r="H5" s="136">
        <v>-8.0139321953528366</v>
      </c>
      <c r="I5" s="136">
        <v>11.500024457317124</v>
      </c>
      <c r="K5" s="90"/>
      <c r="L5" s="90"/>
      <c r="M5" s="137"/>
      <c r="N5" s="90"/>
      <c r="O5" s="90"/>
      <c r="P5" s="90"/>
      <c r="Q5" s="90"/>
      <c r="R5" s="90"/>
    </row>
    <row r="6" spans="2:18" ht="15.75" thickBot="1" x14ac:dyDescent="0.3">
      <c r="B6" s="24" t="s">
        <v>1</v>
      </c>
      <c r="C6" s="23">
        <v>178158.46790856001</v>
      </c>
      <c r="D6" s="23">
        <v>159805.02663174999</v>
      </c>
      <c r="E6" s="23">
        <v>181120.70127552981</v>
      </c>
      <c r="F6" s="23">
        <v>-18353.441276810016</v>
      </c>
      <c r="G6" s="23">
        <v>21315.674643779814</v>
      </c>
      <c r="H6" s="70">
        <v>-10.301750734761555</v>
      </c>
      <c r="I6" s="70">
        <v>13.338550790957939</v>
      </c>
      <c r="K6" s="90"/>
      <c r="L6" s="90"/>
      <c r="M6" s="137"/>
      <c r="N6" s="90"/>
      <c r="O6" s="90"/>
      <c r="P6" s="90"/>
      <c r="Q6" s="90"/>
    </row>
    <row r="7" spans="2:18" ht="15.75" thickBot="1" x14ac:dyDescent="0.3">
      <c r="B7" s="24" t="s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70" t="s">
        <v>98</v>
      </c>
      <c r="I7" s="70" t="s">
        <v>98</v>
      </c>
      <c r="K7" s="90"/>
      <c r="L7" s="90"/>
      <c r="M7" s="137"/>
      <c r="N7" s="90"/>
      <c r="O7" s="90"/>
      <c r="P7" s="90"/>
      <c r="Q7" s="90"/>
    </row>
    <row r="8" spans="2:18" ht="15.75" thickBot="1" x14ac:dyDescent="0.3">
      <c r="B8" s="24" t="s">
        <v>83</v>
      </c>
      <c r="C8" s="23">
        <v>3958.1232903499999</v>
      </c>
      <c r="D8" s="23">
        <v>1916.43549583</v>
      </c>
      <c r="E8" s="23">
        <v>3736.48654339</v>
      </c>
      <c r="F8" s="23">
        <v>-2041.6877945199999</v>
      </c>
      <c r="G8" s="23">
        <v>1820.0510475599999</v>
      </c>
      <c r="H8" s="70">
        <v>-51.582218257265609</v>
      </c>
      <c r="I8" s="70">
        <v>94.970639581675215</v>
      </c>
      <c r="K8" s="90"/>
      <c r="L8" s="90"/>
      <c r="M8" s="137"/>
      <c r="N8" s="90"/>
      <c r="O8" s="90"/>
      <c r="P8" s="90"/>
      <c r="Q8" s="90"/>
    </row>
    <row r="9" spans="2:18" ht="15.75" thickBot="1" x14ac:dyDescent="0.3">
      <c r="B9" s="24" t="s">
        <v>3</v>
      </c>
      <c r="C9" s="23">
        <v>13819.041942330001</v>
      </c>
      <c r="D9" s="23">
        <v>14934.269118179898</v>
      </c>
      <c r="E9" s="23">
        <v>15033.285474714899</v>
      </c>
      <c r="F9" s="23">
        <v>1115.2271758498973</v>
      </c>
      <c r="G9" s="23">
        <v>99.01635653500125</v>
      </c>
      <c r="H9" s="70">
        <v>8.070220645570032</v>
      </c>
      <c r="I9" s="70">
        <v>0.66301441169602526</v>
      </c>
      <c r="K9" s="90"/>
      <c r="L9" s="90"/>
      <c r="M9" s="137"/>
      <c r="N9" s="90"/>
      <c r="O9" s="90"/>
      <c r="P9" s="90"/>
      <c r="Q9" s="90"/>
    </row>
    <row r="10" spans="2:18" ht="15.75" thickBot="1" x14ac:dyDescent="0.3">
      <c r="B10" s="24" t="s">
        <v>24</v>
      </c>
      <c r="C10" s="23">
        <v>2802</v>
      </c>
      <c r="D10" s="23">
        <v>3353</v>
      </c>
      <c r="E10" s="23">
        <v>2949</v>
      </c>
      <c r="F10" s="23">
        <v>551</v>
      </c>
      <c r="G10" s="23">
        <v>-404</v>
      </c>
      <c r="H10" s="70">
        <v>19.66452533904355</v>
      </c>
      <c r="I10" s="70">
        <v>-12.048911422606622</v>
      </c>
      <c r="K10" s="90"/>
      <c r="L10" s="90"/>
      <c r="M10" s="137"/>
      <c r="N10" s="90"/>
      <c r="O10" s="90"/>
      <c r="P10" s="90"/>
      <c r="Q10" s="90"/>
    </row>
    <row r="11" spans="2:18" ht="15.75" thickBot="1" x14ac:dyDescent="0.3">
      <c r="B11" s="24" t="s">
        <v>25</v>
      </c>
      <c r="C11" s="23">
        <v>4808.3414548600003</v>
      </c>
      <c r="D11" s="23">
        <v>5004.0353930798992</v>
      </c>
      <c r="E11" s="23">
        <v>4732.6321120149005</v>
      </c>
      <c r="F11" s="23">
        <v>195.69393821989888</v>
      </c>
      <c r="G11" s="23">
        <v>-271.40328106499874</v>
      </c>
      <c r="H11" s="70">
        <v>4.0698843885577816</v>
      </c>
      <c r="I11" s="70">
        <v>-5.4236882784706779</v>
      </c>
      <c r="K11" s="90"/>
      <c r="L11" s="90"/>
      <c r="M11" s="137"/>
      <c r="N11" s="90"/>
      <c r="O11" s="90"/>
      <c r="P11" s="90"/>
      <c r="Q11" s="90"/>
    </row>
    <row r="12" spans="2:18" ht="15.75" thickBot="1" x14ac:dyDescent="0.3">
      <c r="B12" s="24" t="s">
        <v>26</v>
      </c>
      <c r="C12" s="23">
        <v>6208.7004874699996</v>
      </c>
      <c r="D12" s="23">
        <v>6577.2337250999999</v>
      </c>
      <c r="E12" s="23">
        <v>7351.6533626999999</v>
      </c>
      <c r="F12" s="23">
        <v>368.53323763000026</v>
      </c>
      <c r="G12" s="23">
        <v>774.41963759999999</v>
      </c>
      <c r="H12" s="70">
        <v>5.9357548068835086</v>
      </c>
      <c r="I12" s="70">
        <v>11.77424537377567</v>
      </c>
      <c r="K12" s="90"/>
      <c r="L12" s="90"/>
      <c r="M12" s="137"/>
      <c r="N12" s="90"/>
      <c r="O12" s="90"/>
      <c r="P12" s="90"/>
      <c r="Q12" s="90"/>
    </row>
    <row r="13" spans="2:18" ht="15.75" thickBot="1" x14ac:dyDescent="0.3">
      <c r="B13" s="24" t="s">
        <v>4</v>
      </c>
      <c r="C13" s="23">
        <v>16650.595960810901</v>
      </c>
      <c r="D13" s="23">
        <v>18893.981599395214</v>
      </c>
      <c r="E13" s="23">
        <v>18147.504354926634</v>
      </c>
      <c r="F13" s="23">
        <v>2243.3856385843137</v>
      </c>
      <c r="G13" s="23">
        <v>-746.47724446858047</v>
      </c>
      <c r="H13" s="70">
        <v>13.473305363149663</v>
      </c>
      <c r="I13" s="70">
        <v>-3.9508731420193328</v>
      </c>
      <c r="K13" s="90"/>
      <c r="L13" s="90"/>
      <c r="M13" s="137"/>
      <c r="N13" s="90"/>
      <c r="O13" s="90"/>
      <c r="P13" s="90"/>
      <c r="Q13" s="90"/>
    </row>
    <row r="14" spans="2:18" ht="15.75" thickBot="1" x14ac:dyDescent="0.3">
      <c r="B14" s="12" t="s">
        <v>5</v>
      </c>
      <c r="C14" s="21">
        <v>2855.2466947600001</v>
      </c>
      <c r="D14" s="21">
        <v>1379.7738731099998</v>
      </c>
      <c r="E14" s="21">
        <v>3351.8326673299998</v>
      </c>
      <c r="F14" s="21">
        <v>-1475.4728216500002</v>
      </c>
      <c r="G14" s="21">
        <v>1972.05879422</v>
      </c>
      <c r="H14" s="68">
        <v>-51.675843784630402</v>
      </c>
      <c r="I14" s="68">
        <v>142.92623107690784</v>
      </c>
      <c r="K14" s="90"/>
      <c r="L14" s="90"/>
      <c r="M14" s="137"/>
      <c r="N14" s="137"/>
      <c r="O14" s="90"/>
      <c r="P14" s="90"/>
      <c r="Q14" s="90"/>
    </row>
    <row r="15" spans="2:18" ht="15.75" thickBot="1" x14ac:dyDescent="0.3">
      <c r="B15" s="24" t="s">
        <v>83</v>
      </c>
      <c r="C15" s="23">
        <v>167.17873000999995</v>
      </c>
      <c r="D15" s="23">
        <v>262.94835423500001</v>
      </c>
      <c r="E15" s="23">
        <v>425.78491839499998</v>
      </c>
      <c r="F15" s="23">
        <v>95.769624225000058</v>
      </c>
      <c r="G15" s="23">
        <v>162.83656415999997</v>
      </c>
      <c r="H15" s="70">
        <v>57.285770874842456</v>
      </c>
      <c r="I15" s="70">
        <v>61.927204159061233</v>
      </c>
      <c r="K15" s="90"/>
      <c r="L15" s="90"/>
      <c r="M15" s="137"/>
      <c r="N15" s="90"/>
      <c r="O15" s="90"/>
      <c r="P15" s="90"/>
      <c r="Q15" s="90"/>
    </row>
    <row r="16" spans="2:18" ht="15.75" thickBot="1" x14ac:dyDescent="0.3">
      <c r="B16" s="24" t="s">
        <v>3</v>
      </c>
      <c r="C16" s="23">
        <v>0.37925653000000004</v>
      </c>
      <c r="D16" s="23">
        <v>88.647336924999991</v>
      </c>
      <c r="E16" s="23">
        <v>89.435392454999999</v>
      </c>
      <c r="F16" s="23">
        <v>88.268080394999984</v>
      </c>
      <c r="G16" s="23">
        <v>0.78805553000000828</v>
      </c>
      <c r="H16" s="70" t="s">
        <v>98</v>
      </c>
      <c r="I16" s="70">
        <v>0.88897823367975093</v>
      </c>
      <c r="K16" s="90"/>
      <c r="L16" s="90"/>
      <c r="M16" s="137"/>
      <c r="N16" s="90"/>
      <c r="O16" s="90"/>
      <c r="P16" s="90"/>
      <c r="Q16" s="90"/>
    </row>
    <row r="17" spans="2:17" ht="15.75" thickBot="1" x14ac:dyDescent="0.3">
      <c r="B17" s="24" t="s">
        <v>24</v>
      </c>
      <c r="C17" s="23">
        <v>0</v>
      </c>
      <c r="D17" s="23">
        <v>0</v>
      </c>
      <c r="E17" s="23">
        <v>1</v>
      </c>
      <c r="F17" s="23">
        <v>0</v>
      </c>
      <c r="G17" s="23">
        <v>1</v>
      </c>
      <c r="H17" s="70" t="s">
        <v>98</v>
      </c>
      <c r="I17" s="70" t="s">
        <v>98</v>
      </c>
      <c r="K17" s="90"/>
      <c r="L17" s="90"/>
      <c r="M17" s="137"/>
      <c r="N17" s="90"/>
      <c r="O17" s="90"/>
      <c r="P17" s="90"/>
      <c r="Q17" s="90"/>
    </row>
    <row r="18" spans="2:17" ht="15.75" thickBot="1" x14ac:dyDescent="0.3">
      <c r="B18" s="24" t="s">
        <v>25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70" t="s">
        <v>98</v>
      </c>
      <c r="I18" s="70" t="s">
        <v>98</v>
      </c>
      <c r="K18" s="90"/>
      <c r="L18" s="90"/>
      <c r="M18" s="137"/>
      <c r="N18" s="90"/>
      <c r="O18" s="90"/>
      <c r="P18" s="90"/>
      <c r="Q18" s="90"/>
    </row>
    <row r="19" spans="2:17" ht="15.75" thickBot="1" x14ac:dyDescent="0.3">
      <c r="B19" s="24" t="s">
        <v>26</v>
      </c>
      <c r="C19" s="23">
        <v>0.37925653000000004</v>
      </c>
      <c r="D19" s="23">
        <v>88.647336924999991</v>
      </c>
      <c r="E19" s="23">
        <v>88.435392454999999</v>
      </c>
      <c r="F19" s="23">
        <v>88.268080394999984</v>
      </c>
      <c r="G19" s="23">
        <v>-0.21194446999999172</v>
      </c>
      <c r="H19" s="70" t="s">
        <v>98</v>
      </c>
      <c r="I19" s="70">
        <v>-0.23908723866043147</v>
      </c>
      <c r="K19" s="90"/>
      <c r="L19" s="90"/>
      <c r="M19" s="137"/>
      <c r="N19" s="90"/>
      <c r="O19" s="90"/>
      <c r="P19" s="90"/>
      <c r="Q19" s="90"/>
    </row>
    <row r="20" spans="2:17" ht="15.75" thickBot="1" x14ac:dyDescent="0.3">
      <c r="B20" s="24" t="s">
        <v>6</v>
      </c>
      <c r="C20" s="23">
        <v>2687.6887082200001</v>
      </c>
      <c r="D20" s="23">
        <v>1028.1781819499997</v>
      </c>
      <c r="E20" s="23">
        <v>2836.61235648</v>
      </c>
      <c r="F20" s="23">
        <v>-1659.5105262700004</v>
      </c>
      <c r="G20" s="23">
        <v>1808.4341745300003</v>
      </c>
      <c r="H20" s="70">
        <v>-61.744893342542611</v>
      </c>
      <c r="I20" s="70">
        <v>175.88723494406383</v>
      </c>
      <c r="K20" s="90"/>
      <c r="L20" s="90"/>
      <c r="M20" s="137"/>
      <c r="N20" s="90"/>
      <c r="O20" s="90"/>
      <c r="P20" s="90"/>
      <c r="Q20" s="90"/>
    </row>
    <row r="21" spans="2:17" ht="15.75" thickBot="1" x14ac:dyDescent="0.3">
      <c r="B21" s="12" t="s">
        <v>27</v>
      </c>
      <c r="C21" s="21">
        <v>905.07522805999997</v>
      </c>
      <c r="D21" s="21">
        <v>780.43550637980559</v>
      </c>
      <c r="E21" s="21">
        <v>1320.5741986298979</v>
      </c>
      <c r="F21" s="21">
        <v>-124.63972168019438</v>
      </c>
      <c r="G21" s="21">
        <v>540.13869225009228</v>
      </c>
      <c r="H21" s="68">
        <v>-13.77120020700994</v>
      </c>
      <c r="I21" s="68">
        <v>69.209907524021503</v>
      </c>
      <c r="K21" s="90"/>
      <c r="L21" s="90"/>
      <c r="M21" s="137"/>
      <c r="N21" s="90"/>
      <c r="O21" s="90"/>
      <c r="P21" s="90"/>
      <c r="Q21" s="90"/>
    </row>
    <row r="22" spans="2:17" ht="15.75" thickBot="1" x14ac:dyDescent="0.3">
      <c r="B22" s="25" t="s">
        <v>8</v>
      </c>
      <c r="C22" s="26">
        <v>216346.55102487089</v>
      </c>
      <c r="D22" s="26">
        <v>197709.92222464492</v>
      </c>
      <c r="E22" s="26">
        <v>222710.38451452125</v>
      </c>
      <c r="F22" s="26">
        <v>-18636.628800225968</v>
      </c>
      <c r="G22" s="26">
        <v>25000.462289876334</v>
      </c>
      <c r="H22" s="71">
        <v>-8.6142481643183402</v>
      </c>
      <c r="I22" s="71">
        <v>12.64502155914559</v>
      </c>
      <c r="K22" s="90"/>
      <c r="L22" s="90"/>
      <c r="M22" s="137"/>
      <c r="N22" s="90"/>
      <c r="O22" s="90"/>
      <c r="P22" s="90"/>
      <c r="Q22" s="90"/>
    </row>
    <row r="23" spans="2:17" ht="15.75" thickBot="1" x14ac:dyDescent="0.3">
      <c r="B23" s="12" t="s">
        <v>9</v>
      </c>
      <c r="C23" s="21">
        <v>236065.74110734381</v>
      </c>
      <c r="D23" s="21">
        <v>275706.92028596165</v>
      </c>
      <c r="E23" s="21">
        <v>286103.9392348766</v>
      </c>
      <c r="F23" s="21">
        <v>39641.179178617836</v>
      </c>
      <c r="G23" s="21">
        <v>10397.018948914949</v>
      </c>
      <c r="H23" s="68">
        <v>16.792432054167563</v>
      </c>
      <c r="I23" s="68">
        <v>3.771040254677402</v>
      </c>
      <c r="K23" s="90"/>
      <c r="L23" s="90"/>
      <c r="M23" s="137"/>
      <c r="N23" s="90"/>
      <c r="O23" s="90"/>
      <c r="P23" s="90"/>
      <c r="Q23" s="90"/>
    </row>
    <row r="24" spans="2:17" ht="15.75" thickBot="1" x14ac:dyDescent="0.3">
      <c r="B24" s="24" t="s">
        <v>10</v>
      </c>
      <c r="C24" s="23">
        <v>46083.231989146872</v>
      </c>
      <c r="D24" s="23">
        <v>46778.31207213676</v>
      </c>
      <c r="E24" s="23">
        <v>48206.452669210528</v>
      </c>
      <c r="F24" s="23">
        <v>695.08008298988716</v>
      </c>
      <c r="G24" s="23">
        <v>1428.1405970737687</v>
      </c>
      <c r="H24" s="70">
        <v>1.5083145278386354</v>
      </c>
      <c r="I24" s="70">
        <v>3.0529972840222115</v>
      </c>
      <c r="K24" s="90"/>
      <c r="L24" s="90"/>
      <c r="M24" s="137"/>
      <c r="N24" s="90"/>
      <c r="O24" s="90"/>
      <c r="P24" s="90"/>
      <c r="Q24" s="90"/>
    </row>
    <row r="25" spans="2:17" ht="15.75" thickBot="1" x14ac:dyDescent="0.3">
      <c r="B25" s="24" t="s">
        <v>11</v>
      </c>
      <c r="C25" s="23">
        <v>11049.721806140431</v>
      </c>
      <c r="D25" s="23">
        <v>12351.480756724302</v>
      </c>
      <c r="E25" s="23">
        <v>13584.335966323793</v>
      </c>
      <c r="F25" s="23">
        <v>1301.7589505838714</v>
      </c>
      <c r="G25" s="23">
        <v>1232.855209599491</v>
      </c>
      <c r="H25" s="70">
        <v>11.780920582638316</v>
      </c>
      <c r="I25" s="70">
        <v>9.9814365085603782</v>
      </c>
      <c r="K25" s="90"/>
      <c r="L25" s="90"/>
      <c r="M25" s="137"/>
      <c r="N25" s="90"/>
      <c r="O25" s="90"/>
      <c r="P25" s="90"/>
      <c r="Q25" s="90"/>
    </row>
    <row r="26" spans="2:17" ht="15.75" thickBot="1" x14ac:dyDescent="0.3">
      <c r="B26" s="24" t="s">
        <v>84</v>
      </c>
      <c r="C26" s="23">
        <v>110818.93293929231</v>
      </c>
      <c r="D26" s="23">
        <v>146448.29033511961</v>
      </c>
      <c r="E26" s="23">
        <v>136930.30817453243</v>
      </c>
      <c r="F26" s="23">
        <v>35629.357395827305</v>
      </c>
      <c r="G26" s="23">
        <v>-9517.9821605871839</v>
      </c>
      <c r="H26" s="70">
        <v>32.150965950326764</v>
      </c>
      <c r="I26" s="70">
        <v>-6.499210157255547</v>
      </c>
      <c r="K26" s="90"/>
      <c r="L26" s="90"/>
      <c r="M26" s="137"/>
      <c r="N26" s="90"/>
      <c r="O26" s="90"/>
      <c r="P26" s="90"/>
      <c r="Q26" s="90"/>
    </row>
    <row r="27" spans="2:17" ht="15.75" thickBot="1" x14ac:dyDescent="0.3">
      <c r="B27" s="24" t="s">
        <v>21</v>
      </c>
      <c r="C27" s="23">
        <v>25910.224381510583</v>
      </c>
      <c r="D27" s="23">
        <v>27864.170488004998</v>
      </c>
      <c r="E27" s="23">
        <v>44143.559298400294</v>
      </c>
      <c r="F27" s="23">
        <v>1953.9461064944153</v>
      </c>
      <c r="G27" s="23">
        <v>16279.388810395296</v>
      </c>
      <c r="H27" s="70">
        <v>7.5412164623658668</v>
      </c>
      <c r="I27" s="70">
        <v>58.424092751669264</v>
      </c>
      <c r="K27" s="90"/>
      <c r="L27" s="90"/>
      <c r="M27" s="137"/>
      <c r="N27" s="90"/>
      <c r="O27" s="90"/>
      <c r="P27" s="90"/>
      <c r="Q27" s="90"/>
    </row>
    <row r="28" spans="2:17" ht="15.75" thickBot="1" x14ac:dyDescent="0.3">
      <c r="B28" s="24" t="s">
        <v>28</v>
      </c>
      <c r="C28" s="23">
        <v>8182.5823963890034</v>
      </c>
      <c r="D28" s="23">
        <v>8606.98</v>
      </c>
      <c r="E28" s="23">
        <v>10618.015258047206</v>
      </c>
      <c r="F28" s="23">
        <v>424.39760361099616</v>
      </c>
      <c r="G28" s="23">
        <v>2011.0352580472063</v>
      </c>
      <c r="H28" s="70">
        <v>5.1865973729550774</v>
      </c>
      <c r="I28" s="70">
        <v>23.365167085867597</v>
      </c>
      <c r="K28" s="90"/>
      <c r="L28" s="90"/>
      <c r="M28" s="137"/>
      <c r="N28" s="90"/>
      <c r="O28" s="90"/>
      <c r="P28" s="90"/>
      <c r="Q28" s="90"/>
    </row>
    <row r="29" spans="2:17" ht="15.75" thickBot="1" x14ac:dyDescent="0.3">
      <c r="B29" s="24" t="s">
        <v>29</v>
      </c>
      <c r="C29" s="23">
        <v>4885.6186851215798</v>
      </c>
      <c r="D29" s="23">
        <v>6857.7696373650006</v>
      </c>
      <c r="E29" s="23">
        <v>20718.770061057668</v>
      </c>
      <c r="F29" s="23">
        <v>1972.1509522434208</v>
      </c>
      <c r="G29" s="23">
        <v>13861.000423692669</v>
      </c>
      <c r="H29" s="70">
        <v>40.366452630642499</v>
      </c>
      <c r="I29" s="70">
        <v>202.12111454094509</v>
      </c>
      <c r="K29" s="90"/>
      <c r="L29" s="90"/>
      <c r="M29" s="137"/>
      <c r="N29" s="90"/>
      <c r="O29" s="90"/>
      <c r="P29" s="90"/>
      <c r="Q29" s="90"/>
    </row>
    <row r="30" spans="2:17" ht="15.75" thickBot="1" x14ac:dyDescent="0.3">
      <c r="B30" s="24" t="s">
        <v>30</v>
      </c>
      <c r="C30" s="23">
        <v>12842.023300000001</v>
      </c>
      <c r="D30" s="23">
        <v>12399.420850639999</v>
      </c>
      <c r="E30" s="23">
        <v>12806.77397929542</v>
      </c>
      <c r="F30" s="23">
        <v>-442.60244936000163</v>
      </c>
      <c r="G30" s="23">
        <v>407.35312865542073</v>
      </c>
      <c r="H30" s="70">
        <v>-3.4465164796889951</v>
      </c>
      <c r="I30" s="70">
        <v>3.2852593162397028</v>
      </c>
      <c r="K30" s="90"/>
      <c r="L30" s="90"/>
      <c r="M30" s="137"/>
      <c r="N30" s="90"/>
      <c r="O30" s="90"/>
      <c r="P30" s="90"/>
      <c r="Q30" s="90"/>
    </row>
    <row r="31" spans="2:17" ht="15.75" thickBot="1" x14ac:dyDescent="0.3">
      <c r="B31" s="24" t="s">
        <v>12</v>
      </c>
      <c r="C31" s="23">
        <v>33923.68951135</v>
      </c>
      <c r="D31" s="23">
        <v>32154.894371909999</v>
      </c>
      <c r="E31" s="23">
        <v>33854.43917967</v>
      </c>
      <c r="F31" s="23">
        <v>-1768.7951394400006</v>
      </c>
      <c r="G31" s="23">
        <v>1699.5448077600013</v>
      </c>
      <c r="H31" s="70">
        <v>-5.2140411757046934</v>
      </c>
      <c r="I31" s="70">
        <v>5.2854933625429652</v>
      </c>
      <c r="K31" s="90"/>
      <c r="L31" s="90"/>
      <c r="M31" s="137"/>
      <c r="N31" s="90"/>
      <c r="O31" s="90"/>
      <c r="P31" s="90"/>
      <c r="Q31" s="90"/>
    </row>
    <row r="32" spans="2:17" ht="15.75" thickBot="1" x14ac:dyDescent="0.3">
      <c r="B32" s="24" t="s">
        <v>13</v>
      </c>
      <c r="C32" s="23">
        <v>8279.9404799035965</v>
      </c>
      <c r="D32" s="23">
        <v>10109.772262065979</v>
      </c>
      <c r="E32" s="23">
        <v>9384.843946739582</v>
      </c>
      <c r="F32" s="23">
        <v>1829.8317821623823</v>
      </c>
      <c r="G32" s="23">
        <v>-724.92831532639684</v>
      </c>
      <c r="H32" s="70">
        <v>22.099576519947249</v>
      </c>
      <c r="I32" s="70">
        <v>-7.170570182342118</v>
      </c>
      <c r="K32" s="90"/>
      <c r="L32" s="90"/>
      <c r="M32" s="137"/>
      <c r="N32" s="90"/>
      <c r="O32" s="90"/>
      <c r="P32" s="90"/>
      <c r="Q32" s="90"/>
    </row>
    <row r="33" spans="2:17" ht="15.75" thickBot="1" x14ac:dyDescent="0.3">
      <c r="B33" s="12" t="s">
        <v>14</v>
      </c>
      <c r="C33" s="21">
        <v>8823.0825563359231</v>
      </c>
      <c r="D33" s="21">
        <v>12883.344503379869</v>
      </c>
      <c r="E33" s="21">
        <v>17427.684744761835</v>
      </c>
      <c r="F33" s="21">
        <v>4060.2619470439458</v>
      </c>
      <c r="G33" s="21">
        <v>4544.3402413819658</v>
      </c>
      <c r="H33" s="68">
        <v>46.018632616423162</v>
      </c>
      <c r="I33" s="68">
        <v>35.272985521653823</v>
      </c>
      <c r="K33" s="90"/>
      <c r="L33" s="90"/>
      <c r="M33" s="137"/>
      <c r="N33" s="90"/>
      <c r="O33" s="90"/>
      <c r="P33" s="90"/>
      <c r="Q33" s="90"/>
    </row>
    <row r="34" spans="2:17" ht="15.75" thickBot="1" x14ac:dyDescent="0.3">
      <c r="B34" s="24" t="s">
        <v>15</v>
      </c>
      <c r="C34" s="23">
        <v>2294.9767675726353</v>
      </c>
      <c r="D34" s="23">
        <v>5364.0520599297706</v>
      </c>
      <c r="E34" s="23">
        <v>7381.8829537688016</v>
      </c>
      <c r="F34" s="23">
        <v>3069.0752923571354</v>
      </c>
      <c r="G34" s="23">
        <v>2017.830893839031</v>
      </c>
      <c r="H34" s="70">
        <v>133.73012466715525</v>
      </c>
      <c r="I34" s="70">
        <v>37.617660516617889</v>
      </c>
      <c r="K34" s="90"/>
      <c r="L34" s="90"/>
      <c r="M34" s="137"/>
      <c r="N34" s="90"/>
      <c r="O34" s="90"/>
      <c r="P34" s="90"/>
      <c r="Q34" s="90"/>
    </row>
    <row r="35" spans="2:17" ht="15.75" thickBot="1" x14ac:dyDescent="0.3">
      <c r="B35" s="24" t="s">
        <v>85</v>
      </c>
      <c r="C35" s="23">
        <v>1934.3121602691303</v>
      </c>
      <c r="D35" s="23">
        <v>2762.7443836599996</v>
      </c>
      <c r="E35" s="23">
        <v>3807.9232476682041</v>
      </c>
      <c r="F35" s="23">
        <v>828.43222339086924</v>
      </c>
      <c r="G35" s="23">
        <v>1045.1788640082045</v>
      </c>
      <c r="H35" s="70">
        <v>42.82825907870037</v>
      </c>
      <c r="I35" s="70">
        <v>37.83118229068964</v>
      </c>
      <c r="K35" s="90"/>
      <c r="L35" s="90"/>
      <c r="M35" s="137"/>
      <c r="N35" s="90"/>
      <c r="O35" s="90"/>
      <c r="P35" s="90"/>
      <c r="Q35" s="90"/>
    </row>
    <row r="36" spans="2:17" ht="15.75" thickBot="1" x14ac:dyDescent="0.3">
      <c r="B36" s="24" t="s">
        <v>21</v>
      </c>
      <c r="C36" s="23">
        <v>4544.3580979641565</v>
      </c>
      <c r="D36" s="23">
        <v>4341.3502327200003</v>
      </c>
      <c r="E36" s="23">
        <v>5871.5130093712414</v>
      </c>
      <c r="F36" s="23">
        <v>-203.00786524415616</v>
      </c>
      <c r="G36" s="23">
        <v>1530.1627766512411</v>
      </c>
      <c r="H36" s="70">
        <v>-4.4672506186319794</v>
      </c>
      <c r="I36" s="70">
        <v>35.246241252748291</v>
      </c>
      <c r="K36" s="90"/>
      <c r="L36" s="90"/>
      <c r="M36" s="137"/>
      <c r="N36" s="90"/>
      <c r="O36" s="90"/>
      <c r="P36" s="90"/>
      <c r="Q36" s="90"/>
    </row>
    <row r="37" spans="2:17" ht="15.75" thickBot="1" x14ac:dyDescent="0.3">
      <c r="B37" s="24" t="s">
        <v>28</v>
      </c>
      <c r="C37" s="23">
        <v>387</v>
      </c>
      <c r="D37" s="23">
        <v>481</v>
      </c>
      <c r="E37" s="23">
        <v>841</v>
      </c>
      <c r="F37" s="23">
        <v>94</v>
      </c>
      <c r="G37" s="23">
        <v>360</v>
      </c>
      <c r="H37" s="70">
        <v>24.289405684754527</v>
      </c>
      <c r="I37" s="70">
        <v>74.844074844074839</v>
      </c>
      <c r="K37" s="90"/>
      <c r="L37" s="90"/>
      <c r="M37" s="137"/>
      <c r="N37" s="90"/>
      <c r="O37" s="90"/>
      <c r="P37" s="90"/>
      <c r="Q37" s="90"/>
    </row>
    <row r="38" spans="2:17" ht="15.75" thickBot="1" x14ac:dyDescent="0.3">
      <c r="B38" s="24" t="s">
        <v>29</v>
      </c>
      <c r="C38" s="23">
        <v>3869.3580979641565</v>
      </c>
      <c r="D38" s="23">
        <v>3537.3502327199999</v>
      </c>
      <c r="E38" s="23">
        <v>4635.0130093712414</v>
      </c>
      <c r="F38" s="23">
        <v>-332.00786524415662</v>
      </c>
      <c r="G38" s="23">
        <v>1097.6627766512415</v>
      </c>
      <c r="H38" s="70">
        <v>-8.5804378100554004</v>
      </c>
      <c r="I38" s="70">
        <v>31.030650188324927</v>
      </c>
      <c r="K38" s="90"/>
      <c r="L38" s="90"/>
      <c r="M38" s="137"/>
      <c r="N38" s="90"/>
      <c r="O38" s="90"/>
      <c r="P38" s="90"/>
      <c r="Q38" s="90"/>
    </row>
    <row r="39" spans="2:17" ht="15.75" thickBot="1" x14ac:dyDescent="0.3">
      <c r="B39" s="24" t="s">
        <v>30</v>
      </c>
      <c r="C39" s="23">
        <v>288</v>
      </c>
      <c r="D39" s="23">
        <v>323</v>
      </c>
      <c r="E39" s="23">
        <v>395.5</v>
      </c>
      <c r="F39" s="23">
        <v>35</v>
      </c>
      <c r="G39" s="23">
        <v>72.5</v>
      </c>
      <c r="H39" s="70">
        <v>12.152777777777771</v>
      </c>
      <c r="I39" s="70">
        <v>22.445820433436523</v>
      </c>
      <c r="K39" s="90"/>
      <c r="L39" s="90"/>
      <c r="M39" s="137"/>
      <c r="N39" s="90"/>
      <c r="O39" s="90"/>
      <c r="P39" s="90"/>
      <c r="Q39" s="90"/>
    </row>
    <row r="40" spans="2:17" ht="15.75" thickBot="1" x14ac:dyDescent="0.3">
      <c r="B40" s="24" t="s">
        <v>16</v>
      </c>
      <c r="C40" s="23">
        <v>49.435530530000001</v>
      </c>
      <c r="D40" s="23">
        <v>415.19782707009892</v>
      </c>
      <c r="E40" s="23">
        <v>366.36553395358646</v>
      </c>
      <c r="F40" s="23">
        <v>365.76229654009893</v>
      </c>
      <c r="G40" s="23">
        <v>-48.83229311651246</v>
      </c>
      <c r="H40" s="70">
        <v>739.87735666786398</v>
      </c>
      <c r="I40" s="70">
        <v>-11.761211146287621</v>
      </c>
      <c r="K40" s="90"/>
      <c r="L40" s="90"/>
      <c r="M40" s="137"/>
      <c r="N40" s="90"/>
      <c r="O40" s="90"/>
      <c r="P40" s="90"/>
      <c r="Q40" s="90"/>
    </row>
    <row r="41" spans="2:17" ht="15.75" thickBot="1" x14ac:dyDescent="0.3">
      <c r="B41" s="12" t="s">
        <v>20</v>
      </c>
      <c r="C41" s="21">
        <v>4440.8215057675034</v>
      </c>
      <c r="D41" s="21">
        <v>2318.9504414954945</v>
      </c>
      <c r="E41" s="21">
        <v>4799.139366090596</v>
      </c>
      <c r="F41" s="21">
        <v>-2121.8710642720089</v>
      </c>
      <c r="G41" s="21">
        <v>2480.1889245951015</v>
      </c>
      <c r="H41" s="68">
        <v>-47.781048202820934</v>
      </c>
      <c r="I41" s="68">
        <v>106.95308016136923</v>
      </c>
      <c r="K41" s="90"/>
      <c r="L41" s="90"/>
      <c r="M41" s="137"/>
      <c r="N41" s="90"/>
      <c r="O41" s="90"/>
      <c r="P41" s="90"/>
      <c r="Q41" s="90"/>
    </row>
    <row r="42" spans="2:17" ht="15.75" thickBot="1" x14ac:dyDescent="0.3">
      <c r="B42" s="25" t="s">
        <v>17</v>
      </c>
      <c r="C42" s="26">
        <v>249329.64516944723</v>
      </c>
      <c r="D42" s="26">
        <v>290909.21523083706</v>
      </c>
      <c r="E42" s="26">
        <v>308330.76334572904</v>
      </c>
      <c r="F42" s="26">
        <v>41579.570061389823</v>
      </c>
      <c r="G42" s="26">
        <v>17421.548114891979</v>
      </c>
      <c r="H42" s="71">
        <v>16.676544834101819</v>
      </c>
      <c r="I42" s="71">
        <v>5.9886546052066336</v>
      </c>
      <c r="K42" s="90"/>
      <c r="L42" s="90"/>
      <c r="M42" s="137"/>
      <c r="N42" s="90"/>
      <c r="O42" s="90"/>
      <c r="P42" s="90"/>
      <c r="Q42" s="90"/>
    </row>
    <row r="43" spans="2:17" ht="15.75" thickBot="1" x14ac:dyDescent="0.3">
      <c r="B43" s="16" t="s">
        <v>18</v>
      </c>
      <c r="C43" s="27">
        <v>-23479.512005292927</v>
      </c>
      <c r="D43" s="27">
        <v>-80157.207440806553</v>
      </c>
      <c r="E43" s="27">
        <v>-68065.961586315243</v>
      </c>
      <c r="F43" s="27">
        <v>-56677.695435513626</v>
      </c>
      <c r="G43" s="27">
        <v>12091.24585449131</v>
      </c>
      <c r="H43" s="72"/>
      <c r="I43" s="72"/>
      <c r="K43" s="90"/>
      <c r="L43" s="90"/>
      <c r="M43" s="137"/>
      <c r="N43" s="90"/>
      <c r="O43" s="90"/>
      <c r="P43" s="90"/>
      <c r="Q43" s="90"/>
    </row>
    <row r="44" spans="2:17" ht="15.75" thickBot="1" x14ac:dyDescent="0.3">
      <c r="B44" s="16" t="s">
        <v>19</v>
      </c>
      <c r="C44" s="27">
        <v>940.59536677365395</v>
      </c>
      <c r="D44" s="27">
        <v>-61044.398634282137</v>
      </c>
      <c r="E44" s="27">
        <v>-51765.939651537781</v>
      </c>
      <c r="F44" s="27">
        <v>-61984.994001055791</v>
      </c>
      <c r="G44" s="27">
        <v>9278.458982744356</v>
      </c>
      <c r="H44" s="72"/>
      <c r="I44" s="72"/>
      <c r="K44" s="90"/>
      <c r="L44" s="90"/>
      <c r="M44" s="137"/>
      <c r="N44" s="90"/>
      <c r="O44" s="90"/>
      <c r="P44" s="90"/>
      <c r="Q44" s="90"/>
    </row>
    <row r="45" spans="2:17" ht="15.75" thickBot="1" x14ac:dyDescent="0.3">
      <c r="B45" s="55" t="s">
        <v>81</v>
      </c>
      <c r="C45" s="56">
        <v>-32983.094144576346</v>
      </c>
      <c r="D45" s="56">
        <v>-93199.293006192136</v>
      </c>
      <c r="E45" s="56">
        <v>-85620.378831207781</v>
      </c>
      <c r="F45" s="56">
        <v>-60216.198861615791</v>
      </c>
      <c r="G45" s="56">
        <v>7578.9141749843548</v>
      </c>
      <c r="H45" s="73"/>
      <c r="I45" s="73"/>
      <c r="K45" s="90"/>
      <c r="L45" s="90"/>
      <c r="M45" s="90"/>
      <c r="N45" s="90"/>
      <c r="O45" s="90"/>
      <c r="P45" s="90"/>
      <c r="Q45" s="90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2:I45"/>
  <sheetViews>
    <sheetView showGridLines="0" topLeftCell="A28" workbookViewId="0">
      <selection activeCell="O32" sqref="O32"/>
    </sheetView>
  </sheetViews>
  <sheetFormatPr defaultRowHeight="15" x14ac:dyDescent="0.25"/>
  <cols>
    <col min="1" max="1" width="4.5703125" customWidth="1"/>
    <col min="2" max="2" width="28.85546875" bestFit="1" customWidth="1"/>
    <col min="6" max="6" width="11.5703125" customWidth="1"/>
    <col min="7" max="7" width="12" customWidth="1"/>
    <col min="8" max="8" width="10.42578125" customWidth="1"/>
    <col min="9" max="9" width="11.140625" customWidth="1"/>
  </cols>
  <sheetData>
    <row r="2" spans="2:9" ht="21" customHeight="1" thickBot="1" x14ac:dyDescent="0.3">
      <c r="B2" s="172" t="s">
        <v>110</v>
      </c>
      <c r="C2" s="172"/>
      <c r="D2" s="172"/>
      <c r="E2" s="172"/>
      <c r="F2" s="172"/>
      <c r="G2" s="172"/>
      <c r="H2" s="172"/>
      <c r="I2" s="172"/>
    </row>
    <row r="3" spans="2:9" ht="15.75" customHeight="1" thickBot="1" x14ac:dyDescent="0.3">
      <c r="B3" s="51"/>
      <c r="C3" s="147" t="s">
        <v>100</v>
      </c>
      <c r="D3" s="148"/>
      <c r="E3" s="149"/>
      <c r="F3" s="147" t="s">
        <v>22</v>
      </c>
      <c r="G3" s="149"/>
      <c r="H3" s="150" t="s">
        <v>23</v>
      </c>
      <c r="I3" s="151"/>
    </row>
    <row r="4" spans="2:9" ht="15.75" thickBot="1" x14ac:dyDescent="0.3">
      <c r="B4" s="1"/>
      <c r="C4" s="128">
        <v>2019</v>
      </c>
      <c r="D4" s="128">
        <v>2020</v>
      </c>
      <c r="E4" s="128">
        <v>2021</v>
      </c>
      <c r="F4" s="128" t="s">
        <v>96</v>
      </c>
      <c r="G4" s="128" t="s">
        <v>112</v>
      </c>
      <c r="H4" s="129" t="s">
        <v>97</v>
      </c>
      <c r="I4" s="129" t="s">
        <v>113</v>
      </c>
    </row>
    <row r="5" spans="2:9" ht="15.75" customHeight="1" thickBot="1" x14ac:dyDescent="0.3">
      <c r="B5" s="12" t="s">
        <v>0</v>
      </c>
      <c r="C5" s="21">
        <v>114066.83688398232</v>
      </c>
      <c r="D5" s="21">
        <v>113836.17873971962</v>
      </c>
      <c r="E5" s="21">
        <v>119711.17376662242</v>
      </c>
      <c r="F5" s="21">
        <v>-230.65814426270663</v>
      </c>
      <c r="G5" s="21">
        <v>5874.995026902805</v>
      </c>
      <c r="H5" s="68">
        <v>-0.20221315025796116</v>
      </c>
      <c r="I5" s="68">
        <v>5.160920800350894</v>
      </c>
    </row>
    <row r="6" spans="2:9" ht="15.75" thickBot="1" x14ac:dyDescent="0.3">
      <c r="B6" s="22" t="s">
        <v>1</v>
      </c>
      <c r="C6" s="64">
        <v>40550.218963480002</v>
      </c>
      <c r="D6" s="64">
        <v>36452.167581800008</v>
      </c>
      <c r="E6" s="64">
        <v>40375.195394269991</v>
      </c>
      <c r="F6" s="64">
        <v>-4098.0513816799939</v>
      </c>
      <c r="G6" s="64">
        <v>3923.0278124699835</v>
      </c>
      <c r="H6" s="69">
        <v>-10.106114064071377</v>
      </c>
      <c r="I6" s="69">
        <v>10.762124923481053</v>
      </c>
    </row>
    <row r="7" spans="2:9" ht="15.75" thickBot="1" x14ac:dyDescent="0.3">
      <c r="B7" s="24" t="s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70" t="s">
        <v>98</v>
      </c>
      <c r="I7" s="70" t="s">
        <v>98</v>
      </c>
    </row>
    <row r="8" spans="2:9" ht="15.75" thickBot="1" x14ac:dyDescent="0.3">
      <c r="B8" s="24" t="s">
        <v>83</v>
      </c>
      <c r="C8" s="23">
        <v>60818.932939292303</v>
      </c>
      <c r="D8" s="23">
        <v>67126.2903351196</v>
      </c>
      <c r="E8" s="23">
        <v>68128.308174532431</v>
      </c>
      <c r="F8" s="23">
        <v>6307.3573958272973</v>
      </c>
      <c r="G8" s="23">
        <v>1002.0178394128307</v>
      </c>
      <c r="H8" s="70">
        <v>10.370713675827091</v>
      </c>
      <c r="I8" s="70">
        <v>1.4927353119178406</v>
      </c>
    </row>
    <row r="9" spans="2:9" ht="15.75" thickBot="1" x14ac:dyDescent="0.3">
      <c r="B9" s="24" t="s">
        <v>3</v>
      </c>
      <c r="C9" s="23">
        <v>437.57288801000004</v>
      </c>
      <c r="D9" s="23">
        <v>1468.4599387599999</v>
      </c>
      <c r="E9" s="23">
        <v>1228.7884299099999</v>
      </c>
      <c r="F9" s="23">
        <v>1030.8870507499998</v>
      </c>
      <c r="G9" s="23">
        <v>-239.67150885000001</v>
      </c>
      <c r="H9" s="70">
        <v>235.59207597122435</v>
      </c>
      <c r="I9" s="70">
        <v>-16.321283442868989</v>
      </c>
    </row>
    <row r="10" spans="2:9" ht="15.75" thickBot="1" x14ac:dyDescent="0.3">
      <c r="B10" s="24" t="s">
        <v>24</v>
      </c>
      <c r="C10" s="23">
        <v>69.690582820000003</v>
      </c>
      <c r="D10" s="23">
        <v>218.04648968000001</v>
      </c>
      <c r="E10" s="23">
        <v>94.465897350000006</v>
      </c>
      <c r="F10" s="23">
        <v>148.35590686</v>
      </c>
      <c r="G10" s="23">
        <v>-123.58059233</v>
      </c>
      <c r="H10" s="70">
        <v>212.87798273000578</v>
      </c>
      <c r="I10" s="70">
        <v>-56.676258586581255</v>
      </c>
    </row>
    <row r="11" spans="2:9" ht="15.75" thickBot="1" x14ac:dyDescent="0.3">
      <c r="B11" s="24" t="s">
        <v>25</v>
      </c>
      <c r="C11" s="23">
        <v>358.88230519000001</v>
      </c>
      <c r="D11" s="23">
        <v>1238.41344908</v>
      </c>
      <c r="E11" s="23">
        <v>1128.3225325599999</v>
      </c>
      <c r="F11" s="23">
        <v>879.53114388999995</v>
      </c>
      <c r="G11" s="23">
        <v>-110.09091652000006</v>
      </c>
      <c r="H11" s="70">
        <v>245.07509319088808</v>
      </c>
      <c r="I11" s="70">
        <v>-8.8896738485668862</v>
      </c>
    </row>
    <row r="12" spans="2:9" ht="15.75" thickBot="1" x14ac:dyDescent="0.3">
      <c r="B12" s="24" t="s">
        <v>26</v>
      </c>
      <c r="C12" s="23">
        <v>9</v>
      </c>
      <c r="D12" s="23">
        <v>12</v>
      </c>
      <c r="E12" s="23">
        <v>6</v>
      </c>
      <c r="F12" s="23">
        <v>3</v>
      </c>
      <c r="G12" s="23">
        <v>-6</v>
      </c>
      <c r="H12" s="70">
        <v>33.333333333333314</v>
      </c>
      <c r="I12" s="70">
        <v>-50</v>
      </c>
    </row>
    <row r="13" spans="2:9" ht="15.75" thickBot="1" x14ac:dyDescent="0.3">
      <c r="B13" s="24" t="s">
        <v>4</v>
      </c>
      <c r="C13" s="23">
        <v>12260.112093199999</v>
      </c>
      <c r="D13" s="23">
        <v>8789.2608840400007</v>
      </c>
      <c r="E13" s="23">
        <v>9978.8817679099993</v>
      </c>
      <c r="F13" s="23">
        <v>-3470.8512091599987</v>
      </c>
      <c r="G13" s="23">
        <v>1189.6208838699986</v>
      </c>
      <c r="H13" s="70">
        <v>-28.310109913963075</v>
      </c>
      <c r="I13" s="70">
        <v>13.534936550013839</v>
      </c>
    </row>
    <row r="14" spans="2:9" ht="15.75" thickBot="1" x14ac:dyDescent="0.3">
      <c r="B14" s="12" t="s">
        <v>5</v>
      </c>
      <c r="C14" s="21">
        <v>3978.2040951391309</v>
      </c>
      <c r="D14" s="21">
        <v>4609.1349359400001</v>
      </c>
      <c r="E14" s="21">
        <v>5741.6191912482045</v>
      </c>
      <c r="F14" s="21">
        <v>630.93084080086919</v>
      </c>
      <c r="G14" s="21">
        <v>1132.4842553082044</v>
      </c>
      <c r="H14" s="68">
        <v>15.859690094125341</v>
      </c>
      <c r="I14" s="68">
        <v>24.570429615275359</v>
      </c>
    </row>
    <row r="15" spans="2:9" ht="15.75" thickBot="1" x14ac:dyDescent="0.3">
      <c r="B15" s="24" t="s">
        <v>83</v>
      </c>
      <c r="C15" s="23">
        <v>1934.3121602691303</v>
      </c>
      <c r="D15" s="23">
        <v>2762.74438366</v>
      </c>
      <c r="E15" s="23">
        <v>3807.9232476682041</v>
      </c>
      <c r="F15" s="23">
        <v>828.43222339086969</v>
      </c>
      <c r="G15" s="23">
        <v>1045.1788640082041</v>
      </c>
      <c r="H15" s="70">
        <v>42.828259078700398</v>
      </c>
      <c r="I15" s="70">
        <v>37.831182290689611</v>
      </c>
    </row>
    <row r="16" spans="2:9" ht="15.75" thickBot="1" x14ac:dyDescent="0.3">
      <c r="B16" s="24" t="s">
        <v>3</v>
      </c>
      <c r="C16" s="23">
        <v>1529.4416106900001</v>
      </c>
      <c r="D16" s="23">
        <v>1383.5470789799999</v>
      </c>
      <c r="E16" s="23">
        <v>1511.0035016500001</v>
      </c>
      <c r="F16" s="23">
        <v>-145.89453171000014</v>
      </c>
      <c r="G16" s="23">
        <v>127.45642267000017</v>
      </c>
      <c r="H16" s="70">
        <v>-9.5390716906270399</v>
      </c>
      <c r="I16" s="70">
        <v>9.2122938645474761</v>
      </c>
    </row>
    <row r="17" spans="2:9" ht="15.75" thickBot="1" x14ac:dyDescent="0.3">
      <c r="B17" s="24" t="s">
        <v>24</v>
      </c>
      <c r="C17" s="23">
        <v>106.22230001</v>
      </c>
      <c r="D17" s="23">
        <v>129.41014286000001</v>
      </c>
      <c r="E17" s="23">
        <v>107.21132059</v>
      </c>
      <c r="F17" s="23">
        <v>23.18784285000001</v>
      </c>
      <c r="G17" s="23">
        <v>-22.198822270000008</v>
      </c>
      <c r="H17" s="70">
        <v>21.829543182379837</v>
      </c>
      <c r="I17" s="70">
        <v>-17.153850370148646</v>
      </c>
    </row>
    <row r="18" spans="2:9" ht="15.75" thickBot="1" x14ac:dyDescent="0.3">
      <c r="B18" s="24" t="s">
        <v>25</v>
      </c>
      <c r="C18" s="23">
        <v>1196.21931068</v>
      </c>
      <c r="D18" s="23">
        <v>1031.13693612</v>
      </c>
      <c r="E18" s="23">
        <v>1183.7921810600001</v>
      </c>
      <c r="F18" s="23">
        <v>-165.08237456000006</v>
      </c>
      <c r="G18" s="23">
        <v>152.6552449400001</v>
      </c>
      <c r="H18" s="70">
        <v>-13.80034355624619</v>
      </c>
      <c r="I18" s="70">
        <v>14.804555980160771</v>
      </c>
    </row>
    <row r="19" spans="2:9" ht="15.75" thickBot="1" x14ac:dyDescent="0.3">
      <c r="B19" s="24" t="s">
        <v>26</v>
      </c>
      <c r="C19" s="23">
        <v>227</v>
      </c>
      <c r="D19" s="23">
        <v>223</v>
      </c>
      <c r="E19" s="23">
        <v>220</v>
      </c>
      <c r="F19" s="23">
        <v>-4</v>
      </c>
      <c r="G19" s="23">
        <v>-3</v>
      </c>
      <c r="H19" s="70">
        <v>-1.7621145374449299</v>
      </c>
      <c r="I19" s="70">
        <v>-1.3452914798206308</v>
      </c>
    </row>
    <row r="20" spans="2:9" ht="15.75" thickBot="1" x14ac:dyDescent="0.3">
      <c r="B20" s="24" t="s">
        <v>6</v>
      </c>
      <c r="C20" s="23">
        <v>514.45032418000005</v>
      </c>
      <c r="D20" s="23">
        <v>462.84347330000003</v>
      </c>
      <c r="E20" s="23">
        <v>422.69244192999997</v>
      </c>
      <c r="F20" s="23">
        <v>-51.606850880000025</v>
      </c>
      <c r="G20" s="23">
        <v>-40.151031370000055</v>
      </c>
      <c r="H20" s="70">
        <v>-10.03145463310922</v>
      </c>
      <c r="I20" s="70">
        <v>-8.6748617375394019</v>
      </c>
    </row>
    <row r="21" spans="2:9" ht="15.75" thickBot="1" x14ac:dyDescent="0.3">
      <c r="B21" s="12" t="s">
        <v>27</v>
      </c>
      <c r="C21" s="21">
        <v>920.65142277000007</v>
      </c>
      <c r="D21" s="21">
        <v>376.33730386000025</v>
      </c>
      <c r="E21" s="21">
        <v>1519.6191621099999</v>
      </c>
      <c r="F21" s="21">
        <v>-544.31411890999982</v>
      </c>
      <c r="G21" s="21">
        <v>1143.2818582499997</v>
      </c>
      <c r="H21" s="68">
        <v>-59.12271522617111</v>
      </c>
      <c r="I21" s="68">
        <v>303.79179701922601</v>
      </c>
    </row>
    <row r="22" spans="2:9" ht="15.75" thickBot="1" x14ac:dyDescent="0.3">
      <c r="B22" s="25" t="s">
        <v>8</v>
      </c>
      <c r="C22" s="26">
        <v>118965.69240189144</v>
      </c>
      <c r="D22" s="26">
        <v>118821.65097951962</v>
      </c>
      <c r="E22" s="26">
        <v>126972.41211998062</v>
      </c>
      <c r="F22" s="26">
        <v>-144.04142237182532</v>
      </c>
      <c r="G22" s="26">
        <v>8150.761140461007</v>
      </c>
      <c r="H22" s="71">
        <v>-0.12107811879513974</v>
      </c>
      <c r="I22" s="71">
        <v>6.8596598963819275</v>
      </c>
    </row>
    <row r="23" spans="2:9" ht="15.75" thickBot="1" x14ac:dyDescent="0.3">
      <c r="B23" s="12" t="s">
        <v>9</v>
      </c>
      <c r="C23" s="21">
        <v>105924.06408860232</v>
      </c>
      <c r="D23" s="21">
        <v>105696.7450081796</v>
      </c>
      <c r="E23" s="21">
        <v>112755.31128800244</v>
      </c>
      <c r="F23" s="21">
        <v>-227.31908042271971</v>
      </c>
      <c r="G23" s="21">
        <v>7058.5662798228441</v>
      </c>
      <c r="H23" s="68">
        <v>-0.21460570114885513</v>
      </c>
      <c r="I23" s="68">
        <v>6.6781302293429974</v>
      </c>
    </row>
    <row r="24" spans="2:9" ht="15.75" thickBot="1" x14ac:dyDescent="0.3">
      <c r="B24" s="24" t="s">
        <v>10</v>
      </c>
      <c r="C24" s="23">
        <v>30446.415548770001</v>
      </c>
      <c r="D24" s="23">
        <v>31124.637754970001</v>
      </c>
      <c r="E24" s="23">
        <v>31617.47781824</v>
      </c>
      <c r="F24" s="23">
        <v>678.22220620000007</v>
      </c>
      <c r="G24" s="23">
        <v>492.84006326999952</v>
      </c>
      <c r="H24" s="70">
        <v>2.2275929496974811</v>
      </c>
      <c r="I24" s="70">
        <v>1.5834403187272557</v>
      </c>
    </row>
    <row r="25" spans="2:9" ht="15.75" thickBot="1" x14ac:dyDescent="0.3">
      <c r="B25" s="24" t="s">
        <v>11</v>
      </c>
      <c r="C25" s="23">
        <v>55072.630380939998</v>
      </c>
      <c r="D25" s="23">
        <v>55544.263070070003</v>
      </c>
      <c r="E25" s="23">
        <v>59005.158410980002</v>
      </c>
      <c r="F25" s="23">
        <v>471.63268913000502</v>
      </c>
      <c r="G25" s="23">
        <v>3460.8953409099995</v>
      </c>
      <c r="H25" s="70">
        <v>0.85638308151925457</v>
      </c>
      <c r="I25" s="70">
        <v>6.2308781314535082</v>
      </c>
    </row>
    <row r="26" spans="2:9" ht="15.75" thickBot="1" x14ac:dyDescent="0.3">
      <c r="B26" s="24" t="s">
        <v>85</v>
      </c>
      <c r="C26" s="23">
        <v>2665.1232903499999</v>
      </c>
      <c r="D26" s="23">
        <v>1265.43549583</v>
      </c>
      <c r="E26" s="23">
        <v>2379.48654339</v>
      </c>
      <c r="F26" s="23">
        <v>-1399.6877945199999</v>
      </c>
      <c r="G26" s="23">
        <v>1114.0510475599999</v>
      </c>
      <c r="H26" s="70">
        <v>-52.518688331907697</v>
      </c>
      <c r="I26" s="70">
        <v>88.036968397926358</v>
      </c>
    </row>
    <row r="27" spans="2:9" ht="15.75" thickBot="1" x14ac:dyDescent="0.3">
      <c r="B27" s="24" t="s">
        <v>21</v>
      </c>
      <c r="C27" s="23">
        <v>8789.6055536000003</v>
      </c>
      <c r="D27" s="23">
        <v>8857.4952249899998</v>
      </c>
      <c r="E27" s="23">
        <v>9616.91401735</v>
      </c>
      <c r="F27" s="23">
        <v>67.889671389999421</v>
      </c>
      <c r="G27" s="23">
        <v>759.41879236000023</v>
      </c>
      <c r="H27" s="70">
        <v>0.77238587074243981</v>
      </c>
      <c r="I27" s="70">
        <v>8.5737420463679399</v>
      </c>
    </row>
    <row r="28" spans="2:9" ht="15.75" thickBot="1" x14ac:dyDescent="0.3">
      <c r="B28" s="24" t="s">
        <v>28</v>
      </c>
      <c r="C28" s="23">
        <v>3379.2341356100005</v>
      </c>
      <c r="D28" s="23">
        <v>3672.4327751499995</v>
      </c>
      <c r="E28" s="23">
        <v>4013.8065791899999</v>
      </c>
      <c r="F28" s="23">
        <v>293.19863953999902</v>
      </c>
      <c r="G28" s="23">
        <v>341.37380404000032</v>
      </c>
      <c r="H28" s="70">
        <v>8.6764819415826793</v>
      </c>
      <c r="I28" s="70">
        <v>9.2955766637840469</v>
      </c>
    </row>
    <row r="29" spans="2:9" ht="15.75" thickBot="1" x14ac:dyDescent="0.3">
      <c r="B29" s="24" t="s">
        <v>29</v>
      </c>
      <c r="C29" s="23">
        <v>5407.3714179899998</v>
      </c>
      <c r="D29" s="23">
        <v>5181.0624498400002</v>
      </c>
      <c r="E29" s="23">
        <v>5597.1074381600001</v>
      </c>
      <c r="F29" s="23">
        <v>-226.3089681499996</v>
      </c>
      <c r="G29" s="23">
        <v>416.0449883199999</v>
      </c>
      <c r="H29" s="70">
        <v>-4.1851937042290785</v>
      </c>
      <c r="I29" s="70">
        <v>8.0301095064555312</v>
      </c>
    </row>
    <row r="30" spans="2:9" ht="15.75" thickBot="1" x14ac:dyDescent="0.3">
      <c r="B30" s="24" t="s">
        <v>30</v>
      </c>
      <c r="C30" s="23">
        <v>3</v>
      </c>
      <c r="D30" s="23">
        <v>4</v>
      </c>
      <c r="E30" s="23">
        <v>6</v>
      </c>
      <c r="F30" s="23">
        <v>1</v>
      </c>
      <c r="G30" s="23">
        <v>2</v>
      </c>
      <c r="H30" s="70">
        <v>33.333333333333314</v>
      </c>
      <c r="I30" s="70">
        <v>50</v>
      </c>
    </row>
    <row r="31" spans="2:9" ht="15.75" thickBot="1" x14ac:dyDescent="0.3">
      <c r="B31" s="24" t="s">
        <v>12</v>
      </c>
      <c r="C31" s="23">
        <v>1801.83610133</v>
      </c>
      <c r="D31" s="23">
        <v>1506.16527501</v>
      </c>
      <c r="E31" s="23">
        <v>2001.4126276500001</v>
      </c>
      <c r="F31" s="23">
        <v>-295.67082632000006</v>
      </c>
      <c r="G31" s="23">
        <v>495.24735264000014</v>
      </c>
      <c r="H31" s="70">
        <v>-16.409418487161773</v>
      </c>
      <c r="I31" s="70">
        <v>32.8813418326028</v>
      </c>
    </row>
    <row r="32" spans="2:9" ht="15.75" thickBot="1" x14ac:dyDescent="0.3">
      <c r="B32" s="24" t="s">
        <v>13</v>
      </c>
      <c r="C32" s="23">
        <v>7148.4532136123062</v>
      </c>
      <c r="D32" s="23">
        <v>7398.7481873096003</v>
      </c>
      <c r="E32" s="23">
        <v>8134.861870392434</v>
      </c>
      <c r="F32" s="23">
        <v>250.29497369729415</v>
      </c>
      <c r="G32" s="23">
        <v>736.11368308283363</v>
      </c>
      <c r="H32" s="70">
        <v>3.5013864708616182</v>
      </c>
      <c r="I32" s="70">
        <v>9.9491652431883466</v>
      </c>
    </row>
    <row r="33" spans="2:9" ht="15.75" thickBot="1" x14ac:dyDescent="0.3">
      <c r="B33" s="12" t="s">
        <v>14</v>
      </c>
      <c r="C33" s="21">
        <v>9558.4113158391301</v>
      </c>
      <c r="D33" s="21">
        <v>10056.408241230001</v>
      </c>
      <c r="E33" s="21">
        <v>11788.420943168207</v>
      </c>
      <c r="F33" s="21">
        <v>497.99692539087118</v>
      </c>
      <c r="G33" s="21">
        <v>1732.0127019382053</v>
      </c>
      <c r="H33" s="68">
        <v>5.2100386657942295</v>
      </c>
      <c r="I33" s="68">
        <v>17.222975245149371</v>
      </c>
    </row>
    <row r="34" spans="2:9" ht="15.75" thickBot="1" x14ac:dyDescent="0.3">
      <c r="B34" s="24" t="s">
        <v>15</v>
      </c>
      <c r="C34" s="23">
        <v>6700.0148518400001</v>
      </c>
      <c r="D34" s="23">
        <v>6660.47323925</v>
      </c>
      <c r="E34" s="23">
        <v>8351.6793587200009</v>
      </c>
      <c r="F34" s="23">
        <v>-39.541612590000113</v>
      </c>
      <c r="G34" s="23">
        <v>1691.2061194700009</v>
      </c>
      <c r="H34" s="70">
        <v>-0.59017201400889974</v>
      </c>
      <c r="I34" s="70">
        <v>25.391681022059601</v>
      </c>
    </row>
    <row r="35" spans="2:9" ht="15.75" thickBot="1" x14ac:dyDescent="0.3">
      <c r="B35" s="24" t="s">
        <v>85</v>
      </c>
      <c r="C35" s="23">
        <v>167.17873000999995</v>
      </c>
      <c r="D35" s="23">
        <v>262.94835423500001</v>
      </c>
      <c r="E35" s="23">
        <v>425.78491839499998</v>
      </c>
      <c r="F35" s="23">
        <v>95.769624225000058</v>
      </c>
      <c r="G35" s="23">
        <v>162.83656415999997</v>
      </c>
      <c r="H35" s="70">
        <v>57.285770874842456</v>
      </c>
      <c r="I35" s="70">
        <v>61.927204159061233</v>
      </c>
    </row>
    <row r="36" spans="2:9" ht="15.75" thickBot="1" x14ac:dyDescent="0.3">
      <c r="B36" s="24" t="s">
        <v>21</v>
      </c>
      <c r="C36" s="23">
        <v>1811.04051602</v>
      </c>
      <c r="D36" s="23">
        <v>2391.7181563000004</v>
      </c>
      <c r="E36" s="23">
        <v>2302.26942328</v>
      </c>
      <c r="F36" s="23">
        <v>580.67764028000033</v>
      </c>
      <c r="G36" s="23">
        <v>-89.448733020000418</v>
      </c>
      <c r="H36" s="70">
        <v>32.063205386266873</v>
      </c>
      <c r="I36" s="70">
        <v>-3.7399361954243915</v>
      </c>
    </row>
    <row r="37" spans="2:9" ht="15.75" thickBot="1" x14ac:dyDescent="0.3">
      <c r="B37" s="24" t="s">
        <v>28</v>
      </c>
      <c r="C37" s="23">
        <v>372.84833788999998</v>
      </c>
      <c r="D37" s="23">
        <v>391.94369818000001</v>
      </c>
      <c r="E37" s="23">
        <v>348.82111006000002</v>
      </c>
      <c r="F37" s="23">
        <v>19.095360290000031</v>
      </c>
      <c r="G37" s="23">
        <v>-43.122588119999989</v>
      </c>
      <c r="H37" s="70">
        <v>5.1214819403683833</v>
      </c>
      <c r="I37" s="70">
        <v>-11.002240454494043</v>
      </c>
    </row>
    <row r="38" spans="2:9" ht="15.75" thickBot="1" x14ac:dyDescent="0.3">
      <c r="B38" s="24" t="s">
        <v>29</v>
      </c>
      <c r="C38" s="23">
        <v>1425.18407813</v>
      </c>
      <c r="D38" s="23">
        <v>1986.7587907</v>
      </c>
      <c r="E38" s="23">
        <v>1939.4207857199999</v>
      </c>
      <c r="F38" s="23">
        <v>561.57471256999997</v>
      </c>
      <c r="G38" s="23">
        <v>-47.338004980000051</v>
      </c>
      <c r="H38" s="70">
        <v>39.403661687467661</v>
      </c>
      <c r="I38" s="70">
        <v>-2.3826749981723339</v>
      </c>
    </row>
    <row r="39" spans="2:9" ht="15.75" thickBot="1" x14ac:dyDescent="0.3">
      <c r="B39" s="24" t="s">
        <v>30</v>
      </c>
      <c r="C39" s="23">
        <v>13.008100000000001</v>
      </c>
      <c r="D39" s="23">
        <v>13.01566742</v>
      </c>
      <c r="E39" s="23">
        <v>14.0275275</v>
      </c>
      <c r="F39" s="23">
        <v>7.5674199999991032E-3</v>
      </c>
      <c r="G39" s="23">
        <v>1.0118600799999999</v>
      </c>
      <c r="H39" s="70">
        <v>5.8174675778928986E-2</v>
      </c>
      <c r="I39" s="70">
        <v>7.7741697551764872</v>
      </c>
    </row>
    <row r="40" spans="2:9" ht="15.75" thickBot="1" x14ac:dyDescent="0.3">
      <c r="B40" s="24" t="s">
        <v>16</v>
      </c>
      <c r="C40" s="23">
        <v>880.17721796913042</v>
      </c>
      <c r="D40" s="23">
        <v>741.26849144499965</v>
      </c>
      <c r="E40" s="23">
        <v>708.68724277320416</v>
      </c>
      <c r="F40" s="23">
        <v>-138.90872652413077</v>
      </c>
      <c r="G40" s="23">
        <v>-32.581248671795493</v>
      </c>
      <c r="H40" s="70">
        <v>-15.781904335656478</v>
      </c>
      <c r="I40" s="70">
        <v>-4.3953370536879106</v>
      </c>
    </row>
    <row r="41" spans="2:9" ht="15.75" thickBot="1" x14ac:dyDescent="0.3">
      <c r="B41" s="12" t="s">
        <v>20</v>
      </c>
      <c r="C41" s="21">
        <v>1799.8188776500001</v>
      </c>
      <c r="D41" s="21">
        <v>4145.2491747999993</v>
      </c>
      <c r="E41" s="21">
        <v>6263.9073239600002</v>
      </c>
      <c r="F41" s="21">
        <v>2345.4302971499992</v>
      </c>
      <c r="G41" s="21">
        <v>2118.6581491600009</v>
      </c>
      <c r="H41" s="68">
        <v>130.31479590948601</v>
      </c>
      <c r="I41" s="68">
        <v>51.110513742813112</v>
      </c>
    </row>
    <row r="42" spans="2:9" ht="15.75" thickBot="1" x14ac:dyDescent="0.3">
      <c r="B42" s="25" t="s">
        <v>17</v>
      </c>
      <c r="C42" s="26">
        <v>117282.29428209145</v>
      </c>
      <c r="D42" s="26">
        <v>119898.40242420961</v>
      </c>
      <c r="E42" s="26">
        <v>130807.63955513065</v>
      </c>
      <c r="F42" s="26">
        <v>2616.1081421181589</v>
      </c>
      <c r="G42" s="26">
        <v>10909.237130921043</v>
      </c>
      <c r="H42" s="71">
        <v>2.2306079175308469</v>
      </c>
      <c r="I42" s="71">
        <v>9.0987343537100287</v>
      </c>
    </row>
    <row r="43" spans="2:9" ht="15.75" thickBot="1" x14ac:dyDescent="0.3">
      <c r="B43" s="16" t="s">
        <v>18</v>
      </c>
      <c r="C43" s="27">
        <v>8142.7727953800058</v>
      </c>
      <c r="D43" s="27">
        <v>8139.4337315400189</v>
      </c>
      <c r="E43" s="27">
        <v>6955.8624786199798</v>
      </c>
      <c r="F43" s="27">
        <v>-3.3390638399869204</v>
      </c>
      <c r="G43" s="27">
        <v>-1183.5712529200391</v>
      </c>
      <c r="H43" s="72"/>
      <c r="I43" s="72"/>
    </row>
    <row r="44" spans="2:9" ht="15.75" thickBot="1" x14ac:dyDescent="0.3">
      <c r="B44" s="16" t="s">
        <v>19</v>
      </c>
      <c r="C44" s="27">
        <v>3485.2342211299965</v>
      </c>
      <c r="D44" s="27">
        <v>429.41383032001227</v>
      </c>
      <c r="E44" s="27">
        <v>-1833.8148075000236</v>
      </c>
      <c r="F44" s="27">
        <v>-3055.820390809984</v>
      </c>
      <c r="G44" s="27">
        <v>-2263.2286378200361</v>
      </c>
      <c r="H44" s="72"/>
      <c r="I44" s="72"/>
    </row>
    <row r="45" spans="2:9" ht="15.75" thickBot="1" x14ac:dyDescent="0.3">
      <c r="B45" s="55" t="s">
        <v>81</v>
      </c>
      <c r="C45" s="56">
        <v>1683.3981197999965</v>
      </c>
      <c r="D45" s="56">
        <v>-1076.7514446899877</v>
      </c>
      <c r="E45" s="56">
        <v>-3835.2274351500237</v>
      </c>
      <c r="F45" s="56">
        <v>-2760.1495644899842</v>
      </c>
      <c r="G45" s="56">
        <v>-2758.475990460036</v>
      </c>
      <c r="H45" s="73"/>
      <c r="I45" s="73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5</vt:i4>
      </vt:variant>
    </vt:vector>
  </HeadingPairs>
  <TitlesOfParts>
    <vt:vector size="18" baseType="lpstr">
      <vt:lpstr>TABELLA 1.1-1</vt:lpstr>
      <vt:lpstr>TABELLA 1.1-2</vt:lpstr>
      <vt:lpstr>TABELLA 1.1-3 </vt:lpstr>
      <vt:lpstr>TABELLA 1.2-1 </vt:lpstr>
      <vt:lpstr>TABELLA 1.2-2</vt:lpstr>
      <vt:lpstr>TABELLA 1.3-1 </vt:lpstr>
      <vt:lpstr>TABELLA 1.3-2 </vt:lpstr>
      <vt:lpstr>TABELLA 2.1-1</vt:lpstr>
      <vt:lpstr>TABELLA 2.2-1</vt:lpstr>
      <vt:lpstr>TABELLA 2.3-1</vt:lpstr>
      <vt:lpstr>TABELLA Al 1</vt:lpstr>
      <vt:lpstr>TABELLA Al 2</vt:lpstr>
      <vt:lpstr>TABELLA Al 3</vt:lpstr>
      <vt:lpstr>'TABELLA 1.2-1 '!_Toc14075569</vt:lpstr>
      <vt:lpstr>'TABELLA 1.2-2'!_Toc14075570</vt:lpstr>
      <vt:lpstr>'TABELLA 1.3-1 '!_Toc23924228</vt:lpstr>
      <vt:lpstr>'TABELLA Al 2'!_Toc516071786</vt:lpstr>
      <vt:lpstr>'TABELLA Al 3'!_Toc516071787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daniel.forlini</dc:creator>
  <cp:lastModifiedBy>Giuseppe Giulietti</cp:lastModifiedBy>
  <cp:lastPrinted>2016-11-09T12:58:25Z</cp:lastPrinted>
  <dcterms:created xsi:type="dcterms:W3CDTF">2014-12-02T16:28:15Z</dcterms:created>
  <dcterms:modified xsi:type="dcterms:W3CDTF">2021-10-25T12:55:55Z</dcterms:modified>
</cp:coreProperties>
</file>