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03-Ex SeSD\04-Gruppi di lavoro Progetti\BILANCIO DI GENERE\2018 Relazione al Parlamento BDG\Appendice statistica per SITO\"/>
    </mc:Choice>
  </mc:AlternateContent>
  <bookViews>
    <workbookView xWindow="0" yWindow="0" windowWidth="23040" windowHeight="6600"/>
  </bookViews>
  <sheets>
    <sheet name="INDICE" sheetId="18" r:id="rId1"/>
    <sheet name="Tavola Indicatori" sheetId="1" r:id="rId2"/>
    <sheet name="I. Educazione terziaria" sheetId="17" r:id="rId3"/>
    <sheet name="II. Uscita precoce Istruzione" sheetId="3" r:id="rId4"/>
    <sheet name="III. Performance in lettura" sheetId="11" r:id="rId5"/>
    <sheet name="IV. Performance in matematica" sheetId="10" r:id="rId6"/>
    <sheet name="V. Performace in scienze" sheetId="9" r:id="rId7"/>
    <sheet name="VI. Competenze finanziarie" sheetId="12" r:id="rId8"/>
    <sheet name="VII. STEM" sheetId="2" r:id="rId9"/>
    <sheet name="VIII. Tasso occup. livello istr" sheetId="13" r:id="rId10"/>
    <sheet name="IX. Neet" sheetId="19" r:id="rId11"/>
    <sheet name="X. Formazione continua" sheetId="6" r:id="rId12"/>
    <sheet name="XI. Utilizzo quotid. Internet" sheetId="5" r:id="rId13"/>
    <sheet name="XII. Utilizzo quot. Computer" sheetId="4" r:id="rId14"/>
    <sheet name="XIII.Tasso migratorio laureati" sheetId="23" r:id="rId15"/>
  </sheets>
  <definedNames>
    <definedName name="_xlnm.Print_Area" localSheetId="1">'Tavola Indicatori'!$B$3:$R$117</definedName>
  </definedNames>
  <calcPr calcId="162913"/>
</workbook>
</file>

<file path=xl/calcChain.xml><?xml version="1.0" encoding="utf-8"?>
<calcChain xmlns="http://schemas.openxmlformats.org/spreadsheetml/2006/main">
  <c r="R75" i="1" l="1"/>
  <c r="R73" i="1"/>
  <c r="R74" i="1"/>
</calcChain>
</file>

<file path=xl/sharedStrings.xml><?xml version="1.0" encoding="utf-8"?>
<sst xmlns="http://schemas.openxmlformats.org/spreadsheetml/2006/main" count="602" uniqueCount="271">
  <si>
    <t>Indicatore</t>
  </si>
  <si>
    <t>Descrizione indicatore</t>
  </si>
  <si>
    <t>Fonte</t>
  </si>
  <si>
    <t xml:space="preserve">ANNI </t>
  </si>
  <si>
    <t>Italia</t>
  </si>
  <si>
    <t>EU 27</t>
  </si>
  <si>
    <t>Territorio</t>
  </si>
  <si>
    <t>Genere</t>
  </si>
  <si>
    <t>INDICATORE</t>
  </si>
  <si>
    <t>DESCRIZIONE INDICATORE</t>
  </si>
  <si>
    <t>UNITA' DI MISURA</t>
  </si>
  <si>
    <t>FINALITA' DELL'INDICATORE</t>
  </si>
  <si>
    <t>MODALITA' DI CALCOLO</t>
  </si>
  <si>
    <t>FONTE</t>
  </si>
  <si>
    <t>LINK</t>
  </si>
  <si>
    <t>Elaborazioni ISTAT da Eurostat - European Labour Force Survey (EU-LFS)</t>
  </si>
  <si>
    <t>T</t>
  </si>
  <si>
    <t>ISTAT e Ministero dell'Istruzione, Università e Ricerca</t>
  </si>
  <si>
    <t>Individuare la quota della popolazione che ha abbandonato gli studi con al massimo un titolo di studio secondario inferiore, che non ha concluso un corso di formazione professionale, che non frequenta corsi scolastici né svolge attività formative.</t>
  </si>
  <si>
    <t xml:space="preserve">La quota della popolazione che abbandona precocemente gli studi viene rapportata alla popolazione totale della stessa fascia di età che ha partecipato in maniera attiva all'indagine. I dati sul livello di istruzione sono forniti dall’indagine EU Forze di lavoro (LFS). </t>
  </si>
  <si>
    <t>ISTAT - Rilevazioni sulle forze di lavoro</t>
  </si>
  <si>
    <t>n.d.</t>
  </si>
  <si>
    <t>L’indicatore è calcolato come percentuale della popolazione in età 25-64 anni che ha ricevuto istruzione o formazione nelle quattro settimane precedenti l’intervista. Le informazioni raccolte si riferiscono all’istruzione regolare (detta anche “formale”) e a tutte le attività formative “non formali”, indipendentemente dalla rilevanza di queste sul lavoro attuale o futuro del rispondente. Sono escluse le attività rivolte all’autoapprendimento. Nel 2016 il calcolo dell'indicatore ha subito una trascurabile modifica che ha tuttavia portato alla revisione delle serie storiche.</t>
  </si>
  <si>
    <t>Valori percentuali</t>
  </si>
  <si>
    <t>http://ec.europa.eu/eurostat/en/web/products-datasets/-/ISOC_CI_IFP_FU</t>
  </si>
  <si>
    <t>http://ec.europa.eu/eurostat/web/products-datasets/-/isoc_ci_cfp_fu</t>
  </si>
  <si>
    <t>Individuals - daily frequency of computer use by sex (suddivisione per genere 16-74 anni)</t>
  </si>
  <si>
    <t>* DATI 2006 UE 27</t>
  </si>
  <si>
    <t>OCSE - PISA</t>
  </si>
  <si>
    <t>OCSE 35</t>
  </si>
  <si>
    <t>Punteggio medio degli studenti di 15 anni riportato in scienze, per genere</t>
  </si>
  <si>
    <t>Punteggio medio degli studenti di 15 anni riportato in matematica, per genere</t>
  </si>
  <si>
    <t>Punteggio medio degli studenti di 15 anni riportato in lettura, per genere</t>
  </si>
  <si>
    <t>Punteggio medio degli studenti di 15 anni nelle competenze finanziarie, per genere</t>
  </si>
  <si>
    <t>L'indicatore è volto a valutare il grado di alfabetizzazione scientifica degli studenti e a mettere in rilievo l'eventuale gap di genere.</t>
  </si>
  <si>
    <t>OCSE PISA: Programme for International Student Assessment.</t>
  </si>
  <si>
    <t>L'indicatore è volto a valutare il grado di alfabetizzazione matematica degli studenti e a mettere in rilievo l'eventuale gap di genere</t>
  </si>
  <si>
    <t>Triennale</t>
  </si>
  <si>
    <t>L'indicatore è volto a valutare il grado di alfabetizzazione degli studenti e a mettere in rilievo l'eventuale gap di genere.</t>
  </si>
  <si>
    <t>OCSE 10**</t>
  </si>
  <si>
    <t xml:space="preserve">OCSE 35 </t>
  </si>
  <si>
    <t>OCSE 35**</t>
  </si>
  <si>
    <t>** DATI 2009 OCSE 34</t>
  </si>
  <si>
    <t>OCSE 10***</t>
  </si>
  <si>
    <t>***DATI 2012 OCSE 7</t>
  </si>
  <si>
    <t>Annuale, aprile N+1.</t>
  </si>
  <si>
    <t>Annuale</t>
  </si>
  <si>
    <t>L'indicatore riporta la percentuale di individui tra i 16 e i 74 anni che utilizza quotidianamente un personal computer.</t>
  </si>
  <si>
    <t>Eurostat - Utilizzo delle ICT dalle famiglie e dagli individui</t>
  </si>
  <si>
    <t>L'indicatore riporta la percentuale di individui tra i 16 e i 74 anni che utilizza quotidianamente internet.</t>
  </si>
  <si>
    <t>Verificare l'apprendimento permanente e la partecipazione degli adulti ad attività formative.</t>
  </si>
  <si>
    <t>http://ec.europa.eu/eurostat/en/web/products-datasets/-/EDAT_LFSE_24</t>
  </si>
  <si>
    <t>Eurostat - Livello di istruzione raggiunto e transizione dall'istruzione al lavoro (basato su EU-LFS)</t>
  </si>
  <si>
    <t>Tasso di occupazione dei giovani laureati e dottorati che hanno concluso il percorso di istruzione da non più di tre anni, per genere.</t>
  </si>
  <si>
    <t>L'indicatore individua la percentuale di giovani 20-34 anni occupati che hanno concluso il loro percorso di istruzione (laurea/dottorato) da non più di 3 anni.</t>
  </si>
  <si>
    <t>L'indicatore analizza il livello di occupazione dei giovani con un titolo di studio terziario (formazione terziaria a ciclo breve, laurea triennale, magistrale e dottorati di ricerca)</t>
  </si>
  <si>
    <t>Annuale - aprile n+1</t>
  </si>
  <si>
    <t>L'indicatore calcola la percentuale di dottori di ricerca in discipline STEM sul totale dei dottori di ricerca, per genere.</t>
  </si>
  <si>
    <t>L'indicatore calcola il rapporto tra i laureati nell'area STEM, per genere, e la popolazione totale in età 20-29 anni.  La definizione "Laureati in scienza e tecnologia" include: i laureati, nelle aree disciplinari di Scienze naturali, Fisica, Matematica, Statistica, Informatica, Ingegneria dell'informazione, Ingegneria industriale, Architettura e Ingegneria civile.</t>
  </si>
  <si>
    <t>L'indicatore calcola il rapporto tra i laureati dell'area STEM, distinti per genere, e il totale degli studenti laureati a corsi di studio dell'area STEM.  La definizione "Laureati in scienza e tecnologia" include: i laureati, nelle aree disciplinari di Scienze naturali, Fisica, Matematica, Statistica, Informatica, Ingegneria dell'informazione, Ingegneria industriale, Architettura e Ingegneria civile.</t>
  </si>
  <si>
    <t>Rapporto tra il numero dei dottori di ricerca in discipline STEM per genere e il totale dei dottori di ricerca sempre distinti per genere.</t>
  </si>
  <si>
    <t>Percentuale dei laureati nell'area STEM (Science, Technology, Engineering, Maths) su 1000 residenti, per genere.</t>
  </si>
  <si>
    <t>Prestazioni scientifiche degli studenti 15-enni. L'analisi fa riferimento al punteggio medio PISA che misura l'alfabetizzazione scientifica nell'uso della conoscenza scientifica per identificare domande, acquisire nuove conoscenze, spiegare fenomeni scientifici e trarre conclusioni fondate su problemi legati alla scienza. 
E' l’abilità di confrontarsi con questioni di tipo scientifico e con le idee che riguardano la scienza come cittadino che riflette. Una persona competente dal punto di vista scientifico è disposta a impegnarsi in argomentazioni riguardanti la scienza e la tecnologia che richiedono la capacità di spiegare i fenomeni scientificamente, valutare e progettare una ricerca scientifica, interpretare dati e prove scientificamente.</t>
  </si>
  <si>
    <t>Tasso di occupazione dei giovani con titolo di istruzione secondario, post-secondario ma non terziario che hanno concluso il percorso di istruzione da non più di tre anni, per genere.</t>
  </si>
  <si>
    <t>L'indicatore individua la percentuale di giovani 20-34 anni occupati che hanno concluso il loro percorso di istruzione (istruzione secondaria o post secondaria ma non terziaria) da non più di 3 anni.</t>
  </si>
  <si>
    <t xml:space="preserve">Eurostat - Educational attainment level and transition from education to work </t>
  </si>
  <si>
    <t>FREQUENZA E RITARDO DI PUBBLICAZIONE</t>
  </si>
  <si>
    <t>L'indicatore analizza la percentuale di persone tra i 30-34 anni che ha conseguito un titolo di studio successivo al diploma di istruzione secondaria.</t>
  </si>
  <si>
    <t>L'indicatore vuole analizzare il livello di istruzione di uomini e donne tra i 30 e i 34 anni.</t>
  </si>
  <si>
    <t xml:space="preserve">Rapporto tra il numero di donne e uomini tra i 30 - 34 anni che hanno conseguito un titolo di studio terziario sul totale della popolazione nella fascia di età indicata </t>
  </si>
  <si>
    <t>http://ec.europa.eu/eurostat/web/products-datasets/product?code=edat_lfse_12</t>
  </si>
  <si>
    <t>Percentuale di persone che usano internet tutti i giorni, per genere</t>
  </si>
  <si>
    <t>Percentuale di persone che usano un personal computer quotidianamente, per genere</t>
  </si>
  <si>
    <t>Prestazioni nella lettura degli studenti 15-enni. E' la capacità degli studenti di comprendere, usare, riflettere e impegnarsi con testi scritti al fine di raggiungere i propri obiettivi, sviluppare la propria conoscenza e il proprio potenziale, e partecipare alla società.</t>
  </si>
  <si>
    <t>Rapporto tra il numero dei laureati uomini/donne nell'area STEM e il totale dei laureati a corsi di studio dell'area STEM.</t>
  </si>
  <si>
    <t>Rapporto tra il numero di giovani uomini/donne laureati e dottorati occupati che hanno concluso il percorso di istruzione da non più di tre anni e il numero di giovani con le stesse caratteristiche.</t>
  </si>
  <si>
    <t>Rapporto tra la popolazione in età 25-64 anni che ha ricevuto istruzione o formazione nelle quattro settimane precedenti l’intervista e il totale della popolazione in età 26-64 anni.</t>
  </si>
  <si>
    <t>U</t>
  </si>
  <si>
    <t>D</t>
  </si>
  <si>
    <t>Ambito di intervento - Istruzione e interventi contro gli stereotipi di genere</t>
  </si>
  <si>
    <t>INDICE</t>
  </si>
  <si>
    <t xml:space="preserve">Tavola indicatori </t>
  </si>
  <si>
    <t xml:space="preserve">Schede informative </t>
  </si>
  <si>
    <t>Appendice statistica paragrafo 1.4 - Istruzione e stereotipi di genere</t>
  </si>
  <si>
    <t>RITARDO DI PUBBLICAZIONE</t>
  </si>
  <si>
    <t>Eurostat - Unemployment - LFS adjusted series (une)</t>
  </si>
  <si>
    <t>http://ec.europa.eu/eurostat/statistics-explained/index.php/Statistics_on_young_people_neither_in_employment_nor_in_education_or_training</t>
  </si>
  <si>
    <t xml:space="preserve">VI. Competenze finanziarie </t>
  </si>
  <si>
    <t>V. Performance in scienze</t>
  </si>
  <si>
    <t xml:space="preserve">III. Performance in lettura </t>
  </si>
  <si>
    <t xml:space="preserve">II. Uscita precoce istruzione </t>
  </si>
  <si>
    <t xml:space="preserve">I. Educazione Terziaria </t>
  </si>
  <si>
    <t xml:space="preserve">Scheda informativa I - Educazione terziaria </t>
  </si>
  <si>
    <t>Scheda informativa III - Performance in lettura</t>
  </si>
  <si>
    <t xml:space="preserve">Scheda informativa IV - Performance in matematica </t>
  </si>
  <si>
    <t>Scheda informativa V - Performance in scienze</t>
  </si>
  <si>
    <t xml:space="preserve">Scheda informativa VI - Competenze finanziarie </t>
  </si>
  <si>
    <t>Percentuale di donne (o uomini) dottori di ricerca in discipline STEM sul totale dei dottori di ricerca</t>
  </si>
  <si>
    <t xml:space="preserve">L'indicatore definisce la quota della popolazione di età compresa tra i 18 e i 24 anni che ha abbandonato precocemente gli studi. Nel sistema di istruzione/formazione italiano, l’indicatore equivale alla percentuale della popolazione in età 18-24 anni che non ha titoli scolastici superiori alla licenza media (il titolo di scuola secondaria di primo grado), non è in possesso di qualifiche professionali ottenute in corsi con durata di almeno 2 anni e non frequenta né corsi scolastici né attività formative.
L'indicatore fa parte dei 12 indicatori “di benessere equo e sostenibile (BES)" inseriti stabilmente nel ciclo di bilancio e nelle valutazioni previsive delle azioni programmatiche del Governo e monitorati  in un apposito allegato al Documento di economia e finanza. </t>
  </si>
  <si>
    <r>
      <t>Rapporto tra i dottori di ricerca dell'area STEM, distiniti per genere, e il totale di coloro che hanno conseguito il titolo distinti per genere</t>
    </r>
    <r>
      <rPr>
        <i/>
        <sz val="14"/>
        <rFont val="Calibri"/>
        <family val="2"/>
        <scheme val="minor"/>
      </rPr>
      <t xml:space="preserve"> (valori percentuali)</t>
    </r>
  </si>
  <si>
    <r>
      <t xml:space="preserve">Giovani 20-34 anni occupati che hanno concluso il loro percorso di istruzione (laurea/dottorato) da non più di 3 anni </t>
    </r>
    <r>
      <rPr>
        <i/>
        <sz val="14"/>
        <rFont val="Calibri"/>
        <family val="2"/>
        <scheme val="minor"/>
      </rPr>
      <t xml:space="preserve">(valori percentuali) </t>
    </r>
  </si>
  <si>
    <r>
      <t xml:space="preserve"> Giovani 20-34 anni occupati che hanno concluso il loro percorso di istruzione (istruzione secondaria o post secondaria ma non terziaria) da non più di 3 anni </t>
    </r>
    <r>
      <rPr>
        <i/>
        <sz val="14"/>
        <rFont val="Calibri"/>
        <family val="2"/>
        <scheme val="minor"/>
      </rPr>
      <t xml:space="preserve">(valori percentuali) </t>
    </r>
  </si>
  <si>
    <t>Scheda informativa II - Uscita preoce dal sistema di istruzione e formazione</t>
  </si>
  <si>
    <t>Percentuale</t>
  </si>
  <si>
    <t xml:space="preserve">Punteggio medio </t>
  </si>
  <si>
    <t xml:space="preserve">Media dei valori ottenuti dagli studenti che hanno effettuato il test </t>
  </si>
  <si>
    <t xml:space="preserve">Percentuale degli studenti al di sotto del livello 2 in lettura (punteggio inferiore a 407.47) </t>
  </si>
  <si>
    <t>Percentuale degli studenti al di sopra del livello 5 in lettura (punteggio superiore a 625.61)</t>
  </si>
  <si>
    <t xml:space="preserve">Percentuale di studenti 15-enni che non sono in grado di riconoscere l’idea principale in un testo, comprendere le relazioni o costruire il significato collegando il testo con conoscenze esterne. </t>
  </si>
  <si>
    <t xml:space="preserve">Percentuale di studenti 15-enni  in grado di effettuare una valutazione critica e formulare ipotesi su un testo il cui contenuto o forma non è di natura familiare. </t>
  </si>
  <si>
    <t xml:space="preserve">Percentuale degli studenti al di sotto del livello 2 in matematica (punteggio inferiore a 420.07) </t>
  </si>
  <si>
    <t>Percentuale degli studenti al di sopra del livello 5 in matematica (punteggio superiore a 606.99)</t>
  </si>
  <si>
    <t>Percentuale di studenti 15-enni che non sono in grado di interpretare e applicare concetti matematici in situazioni che richiedano non più di un’inferenza diretta o di trarre informazioni da diverse fonti, servirsi di elementari algoritmi, formule, procedimenti e convenzioni.</t>
  </si>
  <si>
    <t>Percentuale di studenti 15-enni in grado di risolvere problemi complessi sviluppando strategie attraverso abilità logiche e di ragionamento ampie e ben sviluppate.</t>
  </si>
  <si>
    <t>Punteggio medio</t>
  </si>
  <si>
    <t>Percentuale degli studenti al di sotto del livello 2 in scienze (punteggio inferiore a 409.54)</t>
  </si>
  <si>
    <t>Percentuale degli studenti al di sopra del livello 5 in scienze (punteggio superiore a 633.33)</t>
  </si>
  <si>
    <t>Percentuale degli studenti al di sotto del livello 2 in scienze (punteggio inferiore a 400.33)</t>
  </si>
  <si>
    <t xml:space="preserve">Percentuale degli studenti al di sopra del livello 5 in scienze (punteggio superiore a 624.63) </t>
  </si>
  <si>
    <t>Percentuale degli studenti 15-enni che non sono in grado di interpretare le caratteristiche salienti di documenti a contenuto finanziario di uso quotidiano e intraprendere una semplice valutazione del rapporto qualità-prezzo.</t>
  </si>
  <si>
    <t xml:space="preserve">Scheda informativa VII -  Stem </t>
  </si>
  <si>
    <t>a. Tasso di occupazione dei giovani laureati e dottorati che hanno concluso il percorso di istruzione da non più di tre anni, per genere.</t>
  </si>
  <si>
    <t>b. Tasso di occupazione dei giovani con titolo di istruzione secondario, post-secondario ma non terziario che hanno concluso il percorso di istruzione da non più di tre anni, per genere.</t>
  </si>
  <si>
    <t>VII. STEM</t>
  </si>
  <si>
    <t>VIII. Tasso occupazione per livello di istruzione</t>
  </si>
  <si>
    <t>IX. Neet</t>
  </si>
  <si>
    <t xml:space="preserve">X. Formazione continua </t>
  </si>
  <si>
    <t>XI. Utilizzo quotidiano Internet</t>
  </si>
  <si>
    <t>XII. Utilizzo quotidiano Computer</t>
  </si>
  <si>
    <t>a. Percentuale dei laureati nell'area STEM (Science, Technology, Engineering, Maths) su 1000 residenti, per genere.</t>
  </si>
  <si>
    <t>c. Percentuale di donne (o uomini) dottori di ricerca in discipline STEM sul totale dei dottori di ricerca</t>
  </si>
  <si>
    <t>Individuals - daily frequency of Internet use by sex (suddivisione per genere 16-74 anni)</t>
  </si>
  <si>
    <t xml:space="preserve">Scheda informativa XII - Utilizzo quotidiano Computer </t>
  </si>
  <si>
    <t xml:space="preserve">Scheda informativa XI - Utilizzo quotidiano Internet </t>
  </si>
  <si>
    <t xml:space="preserve">Scheda informativa X - Formazione continua </t>
  </si>
  <si>
    <t>Scheda informativa IX - Neet</t>
  </si>
  <si>
    <t>Scheda informativa VIII - Tasso occupazione per livello di istruzione</t>
  </si>
  <si>
    <t xml:space="preserve"> b. Percenutale di donne (o uomini) sul totale dei laureati nell'area STEM (Science, Technology, Engineering, Maths).</t>
  </si>
  <si>
    <t>IV. Performance in matematica</t>
  </si>
  <si>
    <t>c. Percentuale di studenti di 15 anni con alte competenze nella lettura, per genere</t>
  </si>
  <si>
    <t>Percentuale di studenti di 15 anni con alte competenze nella lettura, per genere</t>
  </si>
  <si>
    <t>Percentuale di studenti di 15 anni con alte competenze in matematica, per genere</t>
  </si>
  <si>
    <t>Percentuale di studenti di 15 anni con alte competenze in scienze, per genere</t>
  </si>
  <si>
    <t>Percentuale di studenti di 15 anni con alte competenze nelle competenze finanziarie, per genere</t>
  </si>
  <si>
    <t>Percentuale di studenti di 15 anni con basse competenze nella lettura, per genere</t>
  </si>
  <si>
    <t>Percentuale di studenti di 15 anni con basse competenze in matematica, per genere</t>
  </si>
  <si>
    <t>Percentuale di studenti di 15 anni con basse competenze in scienze, per genere</t>
  </si>
  <si>
    <t>Percentuale di studenti di 15 anni con basse competenze nelle competenza finanziarie, per genere</t>
  </si>
  <si>
    <t>a. Punteggio medio degli studenti di 15 anni riportato in lettura, per genere</t>
  </si>
  <si>
    <t>b. Percentuale di studenti di 15 anni con basse competenze nella lettura, per genere</t>
  </si>
  <si>
    <t>a. Punteggio medio degli studenti di 15 anni riportato in matematica, per genere</t>
  </si>
  <si>
    <t>c. Percentuale di studenti di 15 anni con alte competenze in matematica, per genere</t>
  </si>
  <si>
    <t>b. Percentuale di studenti di 15 anni con basse competenze in matematica, per genere</t>
  </si>
  <si>
    <t>a. Punteggio medio degli studenti di 15 anni riportato in scienze, per genere</t>
  </si>
  <si>
    <t>b. Percentuale di studenti di 15 anni con basse competenze in scienze, per genere</t>
  </si>
  <si>
    <t>c. Percentuale di studenti di 15 anni con alte competenze in scienze, per genere</t>
  </si>
  <si>
    <t>a. Punteggio medio degli studenti di 15 anni riportato nelle competenze finanziarie, per genere</t>
  </si>
  <si>
    <t>b. Percentuale di studenti di 15 anni con basse competenze nelle competenze finanziarie, per genere</t>
  </si>
  <si>
    <t>c. Percentuale di studenti di 15 anni con alte competenze nelle competenze finanziarie, per genere</t>
  </si>
  <si>
    <t>ULTERIORI RIPARTIZIONI DISPONIBILI</t>
  </si>
  <si>
    <t xml:space="preserve"> Tasso migratorio dei laureati italiani di 25-39 anni </t>
  </si>
  <si>
    <t>Percenutale di donne (o uomini) sul totale dei laureati nell'area STEM (Science, Technology, Engineering, Maths).</t>
  </si>
  <si>
    <t>Rapporto tra il numero di giovani uomini/donne con titolo di istruzione secondario, post-secondario ma non terziario occupati che hanno concluso il percorso di istruzione da non più di tre anni e il numero di giovani con le stesse caratteristiche.</t>
  </si>
  <si>
    <t>Livello di istruzione e classi di età</t>
  </si>
  <si>
    <t>Ripartizione per aree geografiche (ripartizione regionale, nord-est, nord-ovest, centro-nord, centro, mezzogiorno).</t>
  </si>
  <si>
    <t>Ripartizioni territoriali, regionali, con titolo laurea e post-laurea e diversi classi di età</t>
  </si>
  <si>
    <t>Ripartizione per aree geografiche (ripartizione regionale, nord-est, nord-ovest, centro-nord, centro, mezzogiorno)</t>
  </si>
  <si>
    <t xml:space="preserve">Classi di età e la frequenza nell'utilizzo del personal computer </t>
  </si>
  <si>
    <t>Classi di età e frequenza nell'utilizzo di internet</t>
  </si>
  <si>
    <t>Ripartizione regionale</t>
  </si>
  <si>
    <t xml:space="preserve">L'indicatore calcola la percentuale di docenti nelle discipline STEM </t>
  </si>
  <si>
    <t>d. Percentuale di donne (o uomini) docenti universitari nelle discipline STEM</t>
  </si>
  <si>
    <t>L'indicatore è volto a evidenziare le differenze di genere nel numero dei docenti universitari nelle discipline STEM.</t>
  </si>
  <si>
    <t>L'indicatore è volto ad evidenziare le differenze di genere nel numero dei laureati nei settori scientifico tecnologici.</t>
  </si>
  <si>
    <t xml:space="preserve">L'indicatore è volto ad evidenziare le differenze di genere nel numero dei laureati nei settori scientifico tecnologici. </t>
  </si>
  <si>
    <t xml:space="preserve">L'indicatore è volto ad evidenziare le differenze di genere nel numero dottori di ricerca nei settori scientifico tecnologici. </t>
  </si>
  <si>
    <t>Rapporto tra il saldo migratorio (differenza tra iscritti e cancellati per trasferimento di residenza) e i residenti con titolo di studio terziario (laurea, AFAM, dottorato) della stessa classe di età.</t>
  </si>
  <si>
    <t>L'indicatore vuole evidenziare il livello di migratorietà degli italiani con titolo di studio terziario</t>
  </si>
  <si>
    <t>Istat -  Iscrizioni e cancellazioni all’anagrafe per trasferimento
di residenza e Rilevazione sulle Forze di lavoro.</t>
  </si>
  <si>
    <t xml:space="preserve">L'indicatore rappresenta il tasso di migratorietà degli italiani (25-39 anni) con titolo di studio terziario. E' calcolato come rapporto tra il saldo migratorio (differenza tra iscritti e cancellati per trasferimento di residenza) e i residenti con titolo di studio terziario (laurea, AFAM, dottorato) della stessa classe di età. I valori per l’Italia comprendono solo i movimenti da/per l’estero, per i valori ripartizionali si considerano anche i movimenti inter-ripartizionali, per i valori regionali si considerano anche i movimenti interregionali. </t>
  </si>
  <si>
    <t xml:space="preserve">Uscita precoce dal sistema di istruzione e formazione, per genere (indicatore BES - DEF)
</t>
  </si>
  <si>
    <t xml:space="preserve">Partecipazione alla formazione continua
(indicatore BES)
</t>
  </si>
  <si>
    <t>Tasso migratorio dei laureati italiani di 25-39 anni 
(indicatore BES)</t>
  </si>
  <si>
    <t xml:space="preserve">Giovani che non lavorano e non studiano (Neet: Not in education, employment or training), per genere 
</t>
  </si>
  <si>
    <t>Percentuale di persone tra 30-34 anni che hanno conseguito un titolo universitario sul totale in quella fascia d’età, per genere
(indicatore BES)</t>
  </si>
  <si>
    <t xml:space="preserve"> Uscita precoce dal sistema di istruzione e formazione (giovani tra i 18 e 24 anni di età)
(indicatore BES - DEF)</t>
  </si>
  <si>
    <t>Percentuale di persone tra 30-34 anni che hanno conseguito un titolo universitario sul totale in quella fascia d’età, per genere (indicatore BES)</t>
  </si>
  <si>
    <t>https://www.istat.it/it/archivio/224669</t>
  </si>
  <si>
    <t>Prestazioni in matematica degli studenti 15-enni. E' la capacità degli studenti di formulare, impiegare e interpretare la matematica in una varietà di contesti. Include il ragionamento matematico e l'utilizzo di concetti, procedure, fatti e strumenti matematici per descrivere, spiegare e prevedere fenomeni. Consente alle persone di riconoscere il ruolo che la matematica gioca nel mondo e di formulare giudizi e decisioni fondate come cittadini costruttivi, impegnati e riflessivi.</t>
  </si>
  <si>
    <t>Percentuale di studenti 15-enni che non è in grado di attingere a conoscenze di contenuto quotidiano o procedurale di base per identificare una spiegazione scientifica appropriata, interpretare dati e identificare il problema affrontato in un disegno sperimentale semplice.</t>
  </si>
  <si>
    <t>Percentuale di studenti 15-enni in grado di spiegare fenomeni complessi e sconosciuti e applicare le conoscenze teoriche per fare previsioni.</t>
  </si>
  <si>
    <t>L'analisi fa riferimento al punteggio medio PISA che misura l'alfabetizzazione finanziaria degli studenti 15-enni.</t>
  </si>
  <si>
    <t xml:space="preserve">Percentuale degli studenti 15-enni in grado di applicare termini e concetti finanziari a contesti che possono diventare rilevanti per le loro vite a lungo termine. </t>
  </si>
  <si>
    <t>L'indicatore è volto a valutare il grado di alfabetizzazione finanziaria degli studenti e a mettere in rilievo l'eventuale gap di genere. Si misura la conoscenza e la comprensione dei concetti e dei rischi finanziari unite alle competenze, alla motivazione e alla fiducia in se stessi per utilizzare tale conoscenza e comprensione al fine di prendere decisioni efficaci in un insieme di contesti finanziari, per migliorare il benessere finanziario delle singole persone e della società e consentire la partecipazione alla vita economica.</t>
  </si>
  <si>
    <t>http://www.oecd.org/pisa/pisa-2015-results-volume-iv-9789264270282-en.htm</t>
  </si>
  <si>
    <t>https://www.oecd-ilibrary.org/education/pisa-2015-results-volume-i_9789264266490-en</t>
  </si>
  <si>
    <t>Rapporto tra il numero di laureati (uomini/donne) in discipline STEM sul totale della popolazione residente al 1 gennaio tra i 20 e i 29 anni.</t>
  </si>
  <si>
    <t>Rapporto tra il numero di donne o uomini in base alla carica e il totale dei docenti in area STEM.</t>
  </si>
  <si>
    <t>Elaborazioni RGS su banche dati MIUR</t>
  </si>
  <si>
    <t>L'indicatore analizza il livello di occupazione dei giovani con un titolo di studio di istruzione secondaria o post-secondaria ma non terziaria (corsi pre-universitari o brevi corsi professionalizzanti che permettano l’accesso al primo stadio dell’educazione terziaria se non consentito con il livello di istruzione secondaria conseguito)</t>
  </si>
  <si>
    <t>Giovani Neet di 15-34 anni (non occupati e non in percorsi di istruzione)</t>
  </si>
  <si>
    <t>L'indicatore riporta informazioni in merito ai giovani non occupati e che non studiano né seguono corsi di formazione. Letteralmente NEET è l'acronimo di Not in Education, Employment or Training.</t>
  </si>
  <si>
    <t>L'indicatore è volto ad analizzare il disagio dei giovani nella fascia di età 15-34 anni che non lavorano né tanomeno studiano o frequentano corsi di formazione. L'indicatore è utile al fine di valutare l'incidenza delle politche volte a migliorare il disagio giovanile e allo stesso tempo è da tenere in considerazione ai fini delle politche attive per il lavoro.</t>
  </si>
  <si>
    <t>Trimestrale e annuale</t>
  </si>
  <si>
    <t>L’indicatore è dato dal rapporto tra gli individui in età 15-34 anni né occupata e né inserita in un percorso di istruzione o formazione, e il totale della popolazione nella stessa fascia di età. Il riferimento è a qualsiasi tipo di istruzione scolastica/universitaria e a qualsiasi tipo di attività formativa (corsi di formazione professionale regionale, altri tipi di corsi di formazione professionale, altre attività formative quali seminari, conferenze, lezioni private, corsi di lingua, informatica, ecc.), con la sola esclusione delle attività formative “informali” quali l’autoapprendimento. Dalla condizione di Neet sono dunque esclusi non solo i giovani impegnati in attività formative regolari (dette anche “formali”), ma anche quelli che svolgono attività formative cosiddette “non formali”. L’aggregato non si compone soltanto di giovani inattivi non interessati a lavorare, tanto che una parte considerevole di esso (peraltro in crescita negli ultimi anni) è costituita da giovani alla ricerca di lavoro o comunque disponibili a lavorare.
Le rilevazioni avvengono con le rilevazioni della forza lavoro.</t>
  </si>
  <si>
    <t>Partecipazione alla formazione continua
(indicatore BES)</t>
  </si>
  <si>
    <t>L'indagine sulle famiglie comprende domande a livello familiare e individuale.  Eurostat fornisce un questionario in ambito ICT che copre le seguenti aree:
  -Accesso a tecnologie ICT
  -Uso del personal computer
  -Uso di internet
  -E-commerce 
  -e-skills;</t>
  </si>
  <si>
    <t>L'indicatore vuole analizzare l'utilizzo giornaliero del computer tra la popolazione 16-74 anni.</t>
  </si>
  <si>
    <t>L'indicatore vuole analizzare l'accesso giornaliero a internet tra la popolazione 16-74 anni. Lo sviluppo della società dell'informazione è considerato fondamentale per soddisfare le esigenze della società e dell'economia dell'UE. L'ICT influenza la vita quotidiana degli individui ed è diventata sempre più diffusa in termini di accessibilità e costi.</t>
  </si>
  <si>
    <t xml:space="preserve">Scheda informativa XIII-  Tasso migratorio dei laureati italiani di 25-39 anni </t>
  </si>
  <si>
    <t>Per mille laureati</t>
  </si>
  <si>
    <t xml:space="preserve">XIII. Tasso migratorio dei laureati italiani di 25-39 anni </t>
  </si>
  <si>
    <r>
      <t xml:space="preserve">Rapporto tra il numero di donne e uomini tra i 30 - 34 anni che hanno conseguito un titolo di studio terziario sul totale della popolazione nella fascia di età indicata </t>
    </r>
    <r>
      <rPr>
        <i/>
        <sz val="14"/>
        <rFont val="Calibri"/>
        <family val="2"/>
        <scheme val="minor"/>
      </rPr>
      <t>(valori percentuali)</t>
    </r>
  </si>
  <si>
    <r>
      <t xml:space="preserve">Percentuale della popolazione in età 18-24 anni con al più il diploma di scuola secondaria di primo grado (licenza media), che non è in possesso di qualifiche professionali regionali ottenute in corsi con durata di almeno 2 anni e non frequenta né corsi di istruzione né altre attività formative </t>
    </r>
    <r>
      <rPr>
        <i/>
        <sz val="14"/>
        <rFont val="Calibri"/>
        <family val="2"/>
        <scheme val="minor"/>
      </rPr>
      <t>(valori percentuali)</t>
    </r>
  </si>
  <si>
    <r>
      <t xml:space="preserve">Percentuale di individui al di sotto del livello 2 (punteggio inferiore a 407.47) nella lettura, per genere </t>
    </r>
    <r>
      <rPr>
        <i/>
        <sz val="14"/>
        <rFont val="Calibri"/>
        <family val="2"/>
        <scheme val="minor"/>
      </rPr>
      <t>(valori percentuali)</t>
    </r>
  </si>
  <si>
    <r>
      <t xml:space="preserve">Percentuale di individui al livello 5 o superiore  (punteggio superiore a 625.61) nella lettura, per genere  </t>
    </r>
    <r>
      <rPr>
        <i/>
        <sz val="14"/>
        <rFont val="Calibri"/>
        <family val="2"/>
        <scheme val="minor"/>
      </rPr>
      <t>(valori percentuali)</t>
    </r>
  </si>
  <si>
    <r>
      <t xml:space="preserve">Percentuale di individui al di sotto del livello 2 (punteggio inferiore a 420.07) in matematica, per genere </t>
    </r>
    <r>
      <rPr>
        <i/>
        <sz val="14"/>
        <rFont val="Calibri"/>
        <family val="2"/>
        <scheme val="minor"/>
      </rPr>
      <t>(valori percentuali)</t>
    </r>
  </si>
  <si>
    <r>
      <t>Percentuale di individui al livello 5 o superiore  (punteggio superiore a 606.99) in matematica, per genere</t>
    </r>
    <r>
      <rPr>
        <i/>
        <sz val="14"/>
        <rFont val="Calibri"/>
        <family val="2"/>
        <scheme val="minor"/>
      </rPr>
      <t xml:space="preserve"> (valori percentuali)</t>
    </r>
  </si>
  <si>
    <r>
      <t>Percentuale di individui al di sotto del livello 2 (punteggio inferiore a 409.54) in scienze, per genere</t>
    </r>
    <r>
      <rPr>
        <i/>
        <sz val="14"/>
        <rFont val="Calibri"/>
        <family val="2"/>
        <scheme val="minor"/>
      </rPr>
      <t xml:space="preserve"> (valori percentuali)</t>
    </r>
  </si>
  <si>
    <r>
      <t xml:space="preserve">Percentuale di individui al livello 5 o superiore  (punteggio superiore a 633.33) in scienze, per genere </t>
    </r>
    <r>
      <rPr>
        <i/>
        <sz val="14"/>
        <rFont val="Calibri"/>
        <family val="2"/>
        <scheme val="minor"/>
      </rPr>
      <t>(valori percentuali)</t>
    </r>
  </si>
  <si>
    <r>
      <t xml:space="preserve">Percentuale di individui al di sotto del livello 2 (punteggio inferiore a 400.33) nelle competenze finanziarie, per genere </t>
    </r>
    <r>
      <rPr>
        <i/>
        <sz val="14"/>
        <rFont val="Calibri"/>
        <family val="2"/>
        <scheme val="minor"/>
      </rPr>
      <t>(valori percentuali)</t>
    </r>
  </si>
  <si>
    <r>
      <t xml:space="preserve">Percentuale di individui al livello 5 o superiore (punteggio superiore a 624.63) nelle competenze finanziarie, per genere </t>
    </r>
    <r>
      <rPr>
        <i/>
        <sz val="14"/>
        <rFont val="Calibri"/>
        <family val="2"/>
        <scheme val="minor"/>
      </rPr>
      <t>(valori percentuali)</t>
    </r>
  </si>
  <si>
    <r>
      <t xml:space="preserve">Rapporto tra i laureati dell'area STEM, distinti per genere, e il totale degli studenti laureati a corsi di studio dell'area STEM </t>
    </r>
    <r>
      <rPr>
        <i/>
        <sz val="14"/>
        <rFont val="Calibri"/>
        <family val="2"/>
        <scheme val="minor"/>
      </rPr>
      <t>(valori percentuali)</t>
    </r>
  </si>
  <si>
    <r>
      <t xml:space="preserve">Adulti 25-64 anni che hanno partecipato ad attività di istruzione e formazione nelle 4 settimane precedenti l’intervista </t>
    </r>
    <r>
      <rPr>
        <i/>
        <sz val="14"/>
        <rFont val="Calibri"/>
        <family val="2"/>
        <scheme val="minor"/>
      </rPr>
      <t>(valori percentuali)</t>
    </r>
  </si>
  <si>
    <r>
      <t>Punteggio medio riportato dagli studenti di 15 anni in lettura, per genere (</t>
    </r>
    <r>
      <rPr>
        <i/>
        <sz val="14"/>
        <rFont val="Calibri"/>
        <family val="2"/>
        <scheme val="minor"/>
      </rPr>
      <t>valori assoluti)</t>
    </r>
  </si>
  <si>
    <r>
      <t>Punteggio medio riportato dagli studenti di 15 anni in matematica, per genere</t>
    </r>
    <r>
      <rPr>
        <i/>
        <sz val="14"/>
        <rFont val="Calibri"/>
        <family val="2"/>
        <scheme val="minor"/>
      </rPr>
      <t xml:space="preserve"> (valori assoluti)</t>
    </r>
  </si>
  <si>
    <r>
      <t xml:space="preserve">Punteggio medio riportato dagli studenti di 15 anni in scienze, per genere </t>
    </r>
    <r>
      <rPr>
        <i/>
        <sz val="14"/>
        <rFont val="Calibri"/>
        <family val="2"/>
        <scheme val="minor"/>
      </rPr>
      <t>(valori assoluti)</t>
    </r>
  </si>
  <si>
    <r>
      <t xml:space="preserve">Punteggio medio riportato dagli studenti di 15 anni nelle competenze finanziarie, per genere </t>
    </r>
    <r>
      <rPr>
        <i/>
        <sz val="14"/>
        <rFont val="Calibri"/>
        <family val="2"/>
        <scheme val="minor"/>
      </rPr>
      <t>(valori assoluti)</t>
    </r>
  </si>
  <si>
    <r>
      <t xml:space="preserve">Percentuale di persone né occupate né inserite in un percorso di istruzione o formazione sul totale delle persone, distinti per genere </t>
    </r>
    <r>
      <rPr>
        <i/>
        <sz val="14"/>
        <rFont val="Calibri"/>
        <family val="2"/>
        <scheme val="minor"/>
      </rPr>
      <t>(valori percentuali)</t>
    </r>
  </si>
  <si>
    <r>
      <t xml:space="preserve">Rapporto tra i laureati nell'area STEM, per genere, e la popolazione totale in età 20-29 anni </t>
    </r>
    <r>
      <rPr>
        <i/>
        <sz val="14"/>
        <rFont val="Calibri"/>
        <family val="2"/>
        <scheme val="minor"/>
      </rPr>
      <t>(valori per mille)</t>
    </r>
  </si>
  <si>
    <t>Percentuale di persone tra 30-34 anni che hanno conseguito un titolo universitario sul totale in quella fascia d’età, per genere (valori percentuali)  (Indicatore BES)</t>
  </si>
  <si>
    <t xml:space="preserve">Uscita precoce dal sistema di istruzione e formazione, per genere (valori percentuali) (indicatore BES - DEF)
</t>
  </si>
  <si>
    <r>
      <rPr>
        <b/>
        <sz val="14"/>
        <color theme="1"/>
        <rFont val="Calibri"/>
        <family val="2"/>
        <scheme val="minor"/>
      </rPr>
      <t>b.</t>
    </r>
    <r>
      <rPr>
        <sz val="14"/>
        <color theme="1"/>
        <rFont val="Calibri"/>
        <family val="2"/>
        <scheme val="minor"/>
      </rPr>
      <t xml:space="preserve"> Percentuale di studenti di 15 anni con basse competenze nella lettura, per genere (valori percentuali)</t>
    </r>
  </si>
  <si>
    <r>
      <rPr>
        <b/>
        <sz val="14"/>
        <color theme="1"/>
        <rFont val="Calibri"/>
        <family val="2"/>
        <scheme val="minor"/>
      </rPr>
      <t>c.</t>
    </r>
    <r>
      <rPr>
        <sz val="14"/>
        <color theme="1"/>
        <rFont val="Calibri"/>
        <family val="2"/>
        <scheme val="minor"/>
      </rPr>
      <t xml:space="preserve"> Percentuale di studenti di 15 anni con alte competenze nella lettura, per genere (valori percentuali)</t>
    </r>
  </si>
  <si>
    <r>
      <rPr>
        <b/>
        <sz val="14"/>
        <color theme="1"/>
        <rFont val="Calibri"/>
        <family val="2"/>
        <scheme val="minor"/>
      </rPr>
      <t>b.</t>
    </r>
    <r>
      <rPr>
        <sz val="14"/>
        <color theme="1"/>
        <rFont val="Calibri"/>
        <family val="2"/>
        <scheme val="minor"/>
      </rPr>
      <t xml:space="preserve"> Percentuale di studenti di 15 anni con basse competenze in matematica, per genere (valori percentuali)</t>
    </r>
  </si>
  <si>
    <r>
      <rPr>
        <b/>
        <sz val="14"/>
        <color theme="1"/>
        <rFont val="Calibri"/>
        <family val="2"/>
        <scheme val="minor"/>
      </rPr>
      <t>c.</t>
    </r>
    <r>
      <rPr>
        <sz val="14"/>
        <color theme="1"/>
        <rFont val="Calibri"/>
        <family val="2"/>
        <scheme val="minor"/>
      </rPr>
      <t xml:space="preserve"> Percentuale di studenti di 15 anni con alte competenze in matematica, per genere (valori percentuali)</t>
    </r>
  </si>
  <si>
    <r>
      <rPr>
        <b/>
        <sz val="14"/>
        <color theme="1"/>
        <rFont val="Calibri"/>
        <family val="2"/>
        <scheme val="minor"/>
      </rPr>
      <t xml:space="preserve">b. </t>
    </r>
    <r>
      <rPr>
        <sz val="14"/>
        <color theme="1"/>
        <rFont val="Calibri"/>
        <family val="2"/>
        <scheme val="minor"/>
      </rPr>
      <t>Percentuale di studenti di 15 anni con basse competenze in scienze, per genere (valori percentuali)</t>
    </r>
  </si>
  <si>
    <r>
      <rPr>
        <b/>
        <sz val="14"/>
        <color theme="1"/>
        <rFont val="Calibri"/>
        <family val="2"/>
        <scheme val="minor"/>
      </rPr>
      <t xml:space="preserve">c. </t>
    </r>
    <r>
      <rPr>
        <sz val="14"/>
        <color theme="1"/>
        <rFont val="Calibri"/>
        <family val="2"/>
        <scheme val="minor"/>
      </rPr>
      <t>Percentuale di studenti di 15 anni con alte competenze in scienze, per genere (valori percentuali)</t>
    </r>
  </si>
  <si>
    <r>
      <rPr>
        <b/>
        <sz val="14"/>
        <color theme="1"/>
        <rFont val="Calibri"/>
        <family val="2"/>
        <scheme val="minor"/>
      </rPr>
      <t>b.</t>
    </r>
    <r>
      <rPr>
        <sz val="14"/>
        <color theme="1"/>
        <rFont val="Calibri"/>
        <family val="2"/>
        <scheme val="minor"/>
      </rPr>
      <t xml:space="preserve"> Percentuale di studenti di 15 anni con basse competenze nelle competenza finanziarie, per genere (valori percentuali)</t>
    </r>
  </si>
  <si>
    <r>
      <rPr>
        <b/>
        <sz val="14"/>
        <color theme="1"/>
        <rFont val="Calibri"/>
        <family val="2"/>
        <scheme val="minor"/>
      </rPr>
      <t>c.</t>
    </r>
    <r>
      <rPr>
        <sz val="14"/>
        <color theme="1"/>
        <rFont val="Calibri"/>
        <family val="2"/>
        <scheme val="minor"/>
      </rPr>
      <t xml:space="preserve"> Percentuale di studenti di 15 anni con alte competenze nelle competenze finanziarie, per genere (valori percentuali)</t>
    </r>
  </si>
  <si>
    <r>
      <rPr>
        <b/>
        <sz val="14"/>
        <color theme="1"/>
        <rFont val="Calibri"/>
        <family val="2"/>
        <scheme val="minor"/>
      </rPr>
      <t xml:space="preserve">a. </t>
    </r>
    <r>
      <rPr>
        <sz val="14"/>
        <color theme="1"/>
        <rFont val="Calibri"/>
        <family val="2"/>
        <scheme val="minor"/>
      </rPr>
      <t>Percentuale dei laureati nell'area STEM (Science, Technology, Engineering, Maths) su 1000 residenti, per genere (valori per mille)</t>
    </r>
  </si>
  <si>
    <r>
      <rPr>
        <b/>
        <sz val="14"/>
        <color theme="1"/>
        <rFont val="Calibri"/>
        <family val="2"/>
        <scheme val="minor"/>
      </rPr>
      <t>b.</t>
    </r>
    <r>
      <rPr>
        <sz val="14"/>
        <color theme="1"/>
        <rFont val="Calibri"/>
        <family val="2"/>
        <scheme val="minor"/>
      </rPr>
      <t xml:space="preserve"> Percenutale di donne (o uomini) sul totale dei laureati nell'area STEM (Science, Technology, Engineering, Maths) (valori percentuali)</t>
    </r>
  </si>
  <si>
    <r>
      <rPr>
        <b/>
        <sz val="14"/>
        <color theme="1"/>
        <rFont val="Calibri"/>
        <family val="2"/>
        <scheme val="minor"/>
      </rPr>
      <t>c.</t>
    </r>
    <r>
      <rPr>
        <sz val="14"/>
        <color theme="1"/>
        <rFont val="Calibri"/>
        <family val="2"/>
        <scheme val="minor"/>
      </rPr>
      <t xml:space="preserve"> Percentuale di donne (o uomini) dottori di ricerca in discipline STEM sul totale dei dottori di ricerca (valori percentuali)</t>
    </r>
  </si>
  <si>
    <r>
      <rPr>
        <b/>
        <sz val="14"/>
        <color theme="1"/>
        <rFont val="Calibri"/>
        <family val="2"/>
        <scheme val="minor"/>
      </rPr>
      <t xml:space="preserve">a. </t>
    </r>
    <r>
      <rPr>
        <sz val="14"/>
        <color theme="1"/>
        <rFont val="Calibri"/>
        <family val="2"/>
        <scheme val="minor"/>
      </rPr>
      <t>Tasso di occupazione dei giovani laureati e dottorati che hanno concluso il percorso di istruzione da non più di tre anni, per genere (valori percentuali)</t>
    </r>
  </si>
  <si>
    <r>
      <rPr>
        <b/>
        <sz val="14"/>
        <color theme="1"/>
        <rFont val="Calibri"/>
        <family val="2"/>
        <scheme val="minor"/>
      </rPr>
      <t>b.</t>
    </r>
    <r>
      <rPr>
        <sz val="14"/>
        <color theme="1"/>
        <rFont val="Calibri"/>
        <family val="2"/>
        <scheme val="minor"/>
      </rPr>
      <t xml:space="preserve"> Tasso di occupazione dei giovani con titolo di istruzione secondario, post-secondario ma non terziario che hanno concluso il percorso di istruzione da non più di tre anni, per genere (valori percentuali)</t>
    </r>
  </si>
  <si>
    <r>
      <t>Giovani che non lavorano e non studiano (</t>
    </r>
    <r>
      <rPr>
        <i/>
        <sz val="14"/>
        <color theme="1"/>
        <rFont val="Calibri"/>
        <family val="2"/>
        <scheme val="minor"/>
      </rPr>
      <t>Neet: Not in education, employment or training</t>
    </r>
    <r>
      <rPr>
        <sz val="14"/>
        <color theme="1"/>
        <rFont val="Calibri"/>
        <family val="2"/>
        <scheme val="minor"/>
      </rPr>
      <t>), per genere (valori percentuali)</t>
    </r>
  </si>
  <si>
    <t>Partecipazione alla formazione continua (valori percentuali) (indicatore BES)</t>
  </si>
  <si>
    <t>Persone che utilizzano Internet tutti i giorni, per genere (valori percentuali)</t>
  </si>
  <si>
    <t>Persone che usano un personal computer quotidianamente, per genere (valori percentuali)</t>
  </si>
  <si>
    <t>Tasso di migratorietà degli italiani (25 - 39 anni) con titolo di studio terziario (valori per mille laureati) (indicatore BES)</t>
  </si>
  <si>
    <t>ISTAT - Iscrizioni e cancellazioni all’anagrafe per trasferimento di residenza e Rilevazione sulle Forze di lavoro</t>
  </si>
  <si>
    <t xml:space="preserve">EUROSTAT - Educational attainment level and transition from education to work </t>
  </si>
  <si>
    <t>EUROSTAT - Livello di istruzione raggiunto e transizione dall'istruzione al lavoro (basato su EU-LFS)</t>
  </si>
  <si>
    <t>ISTAT - Rilevazione sulle Forze di lavoro</t>
  </si>
  <si>
    <t>EUROSTAT - European Labour Force Survey (EU-LFS)</t>
  </si>
  <si>
    <t>EUROSTAT - ICT usage in households and by individuals (isoc_i)</t>
  </si>
  <si>
    <t>UE -28</t>
  </si>
  <si>
    <t>UE 28</t>
  </si>
  <si>
    <t>UE - 28</t>
  </si>
  <si>
    <t>UE - 28*</t>
  </si>
  <si>
    <r>
      <rPr>
        <b/>
        <sz val="14"/>
        <color theme="1"/>
        <rFont val="Calibri"/>
        <family val="2"/>
        <scheme val="minor"/>
      </rPr>
      <t>a.</t>
    </r>
    <r>
      <rPr>
        <sz val="14"/>
        <color theme="1"/>
        <rFont val="Calibri"/>
        <family val="2"/>
        <scheme val="minor"/>
      </rPr>
      <t xml:space="preserve"> Punteggio medio degli studenti di 15 anni riportato in lettura, per genere (valori assoluti)</t>
    </r>
  </si>
  <si>
    <r>
      <rPr>
        <b/>
        <sz val="14"/>
        <color theme="1"/>
        <rFont val="Calibri"/>
        <family val="2"/>
        <scheme val="minor"/>
      </rPr>
      <t>a.</t>
    </r>
    <r>
      <rPr>
        <sz val="14"/>
        <color theme="1"/>
        <rFont val="Calibri"/>
        <family val="2"/>
        <scheme val="minor"/>
      </rPr>
      <t xml:space="preserve"> Punteggio medio degli studenti di 15 anni riportato in matematica, per genere (valori assoluti)</t>
    </r>
  </si>
  <si>
    <r>
      <rPr>
        <b/>
        <sz val="14"/>
        <color theme="1"/>
        <rFont val="Calibri"/>
        <family val="2"/>
        <scheme val="minor"/>
      </rPr>
      <t>a.</t>
    </r>
    <r>
      <rPr>
        <sz val="14"/>
        <color theme="1"/>
        <rFont val="Calibri"/>
        <family val="2"/>
        <scheme val="minor"/>
      </rPr>
      <t xml:space="preserve"> Punteggio medio degli studenti di 15 anni riportato in scienze, per genere (valori assoluti)</t>
    </r>
  </si>
  <si>
    <r>
      <rPr>
        <b/>
        <sz val="14"/>
        <color theme="1"/>
        <rFont val="Calibri"/>
        <family val="2"/>
        <scheme val="minor"/>
      </rPr>
      <t xml:space="preserve">a. </t>
    </r>
    <r>
      <rPr>
        <sz val="14"/>
        <color theme="1"/>
        <rFont val="Calibri"/>
        <family val="2"/>
        <scheme val="minor"/>
      </rPr>
      <t>Punteggio medio degli studenti di 15 anni nelle competenze finanziarie, per genere (valori assoluti)</t>
    </r>
  </si>
  <si>
    <t>Istat - Rilevazione sulle forze di lavoro e Eurostat - Participation in education and training (based on EU-LFS)</t>
  </si>
  <si>
    <t>https://www.istat.it/it/archivio/224669 e http://ec.europa.eu/eurostat/en/web/products-datasets/-/TRNG_LFSE_02</t>
  </si>
  <si>
    <t>ISTAT - Rilevazioni sulle forze di lavoro e  EU Labour Force Survey</t>
  </si>
  <si>
    <t>https://www.istat.it/it/archivio/224669 e https://ec.europa.eu/eurostat/tgm/refreshTableAction.do?tab=table&amp;plugin=1&amp;pcode=sdg_04_10&amp;language=en</t>
  </si>
  <si>
    <r>
      <t>Percentuale di persone tra i 16 e i 74 anni che utilizzano internet tutti i giorni, per genere</t>
    </r>
    <r>
      <rPr>
        <i/>
        <sz val="14"/>
        <rFont val="Calibri"/>
        <family val="2"/>
        <scheme val="minor"/>
      </rPr>
      <t xml:space="preserve"> (valori percentuali)</t>
    </r>
  </si>
  <si>
    <r>
      <t xml:space="preserve">Percentuale di persone tra i 16 e i 74 anni che usano un personal computer quotidianamente, per genere </t>
    </r>
    <r>
      <rPr>
        <i/>
        <sz val="14"/>
        <rFont val="Calibri"/>
        <family val="2"/>
        <scheme val="minor"/>
      </rPr>
      <t>(valori percentuali)</t>
    </r>
  </si>
  <si>
    <r>
      <t xml:space="preserve">Tasso di migratorietà degli italiani (25 - 39 anni) con titolo di studio terziario </t>
    </r>
    <r>
      <rPr>
        <i/>
        <sz val="14"/>
        <rFont val="Calibri"/>
        <family val="2"/>
        <scheme val="minor"/>
      </rPr>
      <t>(valori per mille laureati)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</si>
</sst>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9" x14ac:knownFonts="1">
    <font>
      <sz val="11"/>
      <color theme="1"/>
      <name val="Calibri"/>
      <family val="2"/>
      <scheme val="minor"/>
    </font>
    <font>
      <sz val="11"/>
      <color rgb="FFFF0000"/>
      <name val="Calibri"/>
      <family val="2"/>
      <scheme val="minor"/>
    </font>
    <font>
      <sz val="11"/>
      <name val="Calibri"/>
      <family val="2"/>
      <scheme val="minor"/>
    </font>
    <font>
      <sz val="14"/>
      <color theme="1"/>
      <name val="Calibri"/>
      <family val="2"/>
      <scheme val="minor"/>
    </font>
    <font>
      <b/>
      <sz val="14"/>
      <color theme="1"/>
      <name val="Calibri"/>
      <family val="2"/>
      <scheme val="minor"/>
    </font>
    <font>
      <sz val="14"/>
      <name val="Calibri"/>
      <family val="2"/>
      <scheme val="minor"/>
    </font>
    <font>
      <u/>
      <sz val="11"/>
      <color theme="10"/>
      <name val="Calibri"/>
      <family val="2"/>
      <scheme val="minor"/>
    </font>
    <font>
      <u/>
      <sz val="10"/>
      <color theme="10"/>
      <name val="Arial"/>
      <family val="2"/>
    </font>
    <font>
      <sz val="11"/>
      <color theme="1"/>
      <name val="Calibri"/>
      <family val="2"/>
      <scheme val="minor"/>
    </font>
    <font>
      <sz val="10"/>
      <name val="Arial"/>
      <family val="2"/>
    </font>
    <font>
      <sz val="11"/>
      <name val="Arial"/>
      <family val="2"/>
    </font>
    <font>
      <b/>
      <sz val="14"/>
      <name val="Calibri"/>
      <family val="2"/>
      <scheme val="minor"/>
    </font>
    <font>
      <sz val="11"/>
      <name val="Arial"/>
      <family val="2"/>
    </font>
    <font>
      <i/>
      <sz val="14"/>
      <name val="Calibri"/>
      <family val="2"/>
      <scheme val="minor"/>
    </font>
    <font>
      <b/>
      <u/>
      <sz val="14"/>
      <name val="Calibri"/>
      <family val="2"/>
      <scheme val="minor"/>
    </font>
    <font>
      <u/>
      <sz val="14"/>
      <color theme="10"/>
      <name val="Calibri"/>
      <family val="2"/>
      <scheme val="minor"/>
    </font>
    <font>
      <i/>
      <sz val="14"/>
      <color theme="1"/>
      <name val="Calibri"/>
      <family val="2"/>
      <scheme val="minor"/>
    </font>
    <font>
      <b/>
      <u/>
      <sz val="14"/>
      <color theme="1"/>
      <name val="Calibri"/>
      <family val="2"/>
      <scheme val="minor"/>
    </font>
    <font>
      <b/>
      <sz val="11"/>
      <color rgb="FFFF0000"/>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0">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8" fillId="0" borderId="0"/>
    <xf numFmtId="0" fontId="9" fillId="0" borderId="0"/>
    <xf numFmtId="0" fontId="9" fillId="0" borderId="0"/>
    <xf numFmtId="0" fontId="8" fillId="0" borderId="0"/>
    <xf numFmtId="0" fontId="10" fillId="0" borderId="0"/>
    <xf numFmtId="0" fontId="10" fillId="0" borderId="0"/>
    <xf numFmtId="0" fontId="12" fillId="0" borderId="0"/>
  </cellStyleXfs>
  <cellXfs count="191">
    <xf numFmtId="0" fontId="0" fillId="0" borderId="0" xfId="0"/>
    <xf numFmtId="0" fontId="4" fillId="3" borderId="1" xfId="0" applyFont="1" applyFill="1" applyBorder="1" applyAlignment="1">
      <alignment vertical="center"/>
    </xf>
    <xf numFmtId="0" fontId="4" fillId="3" borderId="1" xfId="0" applyFont="1" applyFill="1" applyBorder="1" applyAlignment="1">
      <alignment horizontal="center" vertical="top" wrapText="1"/>
    </xf>
    <xf numFmtId="0" fontId="4" fillId="0" borderId="1" xfId="0" applyFont="1" applyBorder="1" applyAlignment="1">
      <alignment vertical="center"/>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3" fillId="0" borderId="0" xfId="0" applyFont="1" applyAlignment="1">
      <alignment vertical="center"/>
    </xf>
    <xf numFmtId="0" fontId="4" fillId="3" borderId="1" xfId="0" applyFont="1" applyFill="1" applyBorder="1" applyAlignment="1">
      <alignment horizontal="center" vertical="center" wrapText="1"/>
    </xf>
    <xf numFmtId="0" fontId="0" fillId="0" borderId="0" xfId="0" applyAlignment="1">
      <alignment vertical="center"/>
    </xf>
    <xf numFmtId="0" fontId="4" fillId="0" borderId="1" xfId="0" applyFont="1" applyFill="1" applyBorder="1" applyAlignment="1">
      <alignment vertical="center"/>
    </xf>
    <xf numFmtId="0" fontId="9" fillId="0" borderId="0" xfId="5"/>
    <xf numFmtId="0" fontId="4" fillId="0" borderId="1" xfId="5" applyFont="1" applyBorder="1" applyAlignment="1">
      <alignment vertical="center"/>
    </xf>
    <xf numFmtId="0" fontId="4" fillId="0" borderId="1" xfId="5" applyFont="1" applyBorder="1" applyAlignment="1">
      <alignment vertical="center" wrapText="1"/>
    </xf>
    <xf numFmtId="0" fontId="0" fillId="0" borderId="0" xfId="0" applyAlignment="1">
      <alignment horizontal="center" vertical="center"/>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xf>
    <xf numFmtId="0" fontId="0" fillId="0" borderId="0" xfId="0" applyFont="1" applyBorder="1" applyAlignment="1">
      <alignment horizontal="center"/>
    </xf>
    <xf numFmtId="0" fontId="0" fillId="0" borderId="0" xfId="0" applyFill="1"/>
    <xf numFmtId="0" fontId="3" fillId="0" borderId="0" xfId="0" applyFont="1" applyFill="1" applyAlignment="1">
      <alignment vertical="center"/>
    </xf>
    <xf numFmtId="0" fontId="2" fillId="0" borderId="0" xfId="0" applyFont="1"/>
    <xf numFmtId="0" fontId="4" fillId="3" borderId="1" xfId="0" applyFont="1" applyFill="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4" fillId="0" borderId="1" xfId="0" applyFont="1" applyFill="1" applyBorder="1" applyAlignment="1">
      <alignment horizontal="left" vertical="center"/>
    </xf>
    <xf numFmtId="0" fontId="3" fillId="0" borderId="0" xfId="0" applyFont="1"/>
    <xf numFmtId="164" fontId="5" fillId="0" borderId="5"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164" fontId="5" fillId="0" borderId="10" xfId="0" applyNumberFormat="1" applyFont="1" applyFill="1" applyBorder="1" applyAlignment="1">
      <alignment horizontal="center" vertical="center"/>
    </xf>
    <xf numFmtId="164" fontId="5" fillId="0" borderId="2" xfId="0" applyNumberFormat="1" applyFont="1" applyFill="1" applyBorder="1" applyAlignment="1">
      <alignment horizontal="center" vertical="center"/>
    </xf>
    <xf numFmtId="164" fontId="5" fillId="4" borderId="2" xfId="0" applyNumberFormat="1" applyFont="1" applyFill="1" applyBorder="1" applyAlignment="1">
      <alignment horizontal="center" vertical="center"/>
    </xf>
    <xf numFmtId="164" fontId="5" fillId="4" borderId="1" xfId="0" applyNumberFormat="1" applyFont="1" applyFill="1" applyBorder="1" applyAlignment="1">
      <alignment horizontal="center" vertical="center"/>
    </xf>
    <xf numFmtId="164" fontId="5" fillId="4" borderId="10" xfId="0" applyNumberFormat="1" applyFont="1" applyFill="1" applyBorder="1" applyAlignment="1">
      <alignment horizontal="center" vertical="center"/>
    </xf>
    <xf numFmtId="164" fontId="5" fillId="0" borderId="4" xfId="0" applyNumberFormat="1" applyFont="1" applyFill="1" applyBorder="1" applyAlignment="1">
      <alignment horizontal="center" vertical="center"/>
    </xf>
    <xf numFmtId="3" fontId="5" fillId="0" borderId="2" xfId="0" applyNumberFormat="1" applyFont="1" applyFill="1" applyBorder="1" applyAlignment="1">
      <alignment horizontal="center" vertical="center"/>
    </xf>
    <xf numFmtId="3" fontId="5" fillId="0" borderId="1"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1" fillId="0" borderId="0" xfId="0" applyFont="1"/>
    <xf numFmtId="0" fontId="15" fillId="0" borderId="1" xfId="1" applyFont="1" applyFill="1" applyBorder="1" applyAlignment="1">
      <alignment horizontal="left" vertical="center" wrapText="1"/>
    </xf>
    <xf numFmtId="0" fontId="4" fillId="3" borderId="1" xfId="0" applyFont="1" applyFill="1" applyBorder="1" applyAlignment="1">
      <alignment horizontal="left" vertical="center" wrapText="1"/>
    </xf>
    <xf numFmtId="0" fontId="5" fillId="0" borderId="1" xfId="0" applyFont="1" applyBorder="1" applyAlignment="1">
      <alignment horizontal="left" vertical="center" wrapText="1"/>
    </xf>
    <xf numFmtId="0" fontId="4" fillId="3" borderId="1" xfId="5" applyFont="1" applyFill="1" applyBorder="1" applyAlignment="1">
      <alignment horizontal="center" vertical="center" wrapText="1"/>
    </xf>
    <xf numFmtId="0" fontId="11" fillId="3" borderId="1" xfId="0" applyFont="1" applyFill="1" applyBorder="1" applyAlignment="1">
      <alignment horizontal="center" vertical="center" wrapText="1"/>
    </xf>
    <xf numFmtId="0" fontId="4" fillId="3" borderId="1" xfId="5"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Border="1" applyAlignment="1">
      <alignment horizontal="left" vertical="center" wrapText="1"/>
    </xf>
    <xf numFmtId="0" fontId="4" fillId="0" borderId="19" xfId="0" applyFont="1" applyFill="1" applyBorder="1" applyAlignment="1">
      <alignment horizontal="left" vertical="center"/>
    </xf>
    <xf numFmtId="0" fontId="3" fillId="0" borderId="3"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17" fillId="0" borderId="6" xfId="1" applyFont="1" applyBorder="1" applyAlignment="1">
      <alignment horizontal="left" vertical="center" wrapText="1"/>
    </xf>
    <xf numFmtId="0" fontId="17" fillId="0" borderId="7" xfId="1" applyFont="1" applyBorder="1" applyAlignment="1">
      <alignment horizontal="left" vertical="center" wrapText="1"/>
    </xf>
    <xf numFmtId="0" fontId="17" fillId="0" borderId="9" xfId="1" applyFont="1" applyBorder="1" applyAlignment="1">
      <alignment horizontal="left" vertical="center" wrapText="1"/>
    </xf>
    <xf numFmtId="0" fontId="11" fillId="3" borderId="13" xfId="0" applyFont="1" applyFill="1" applyBorder="1" applyAlignment="1">
      <alignment horizontal="center" vertical="center"/>
    </xf>
    <xf numFmtId="0" fontId="18" fillId="0" borderId="0" xfId="0" applyFont="1" applyAlignment="1">
      <alignment vertical="center"/>
    </xf>
    <xf numFmtId="0" fontId="0" fillId="0" borderId="0" xfId="0" applyBorder="1" applyAlignment="1">
      <alignment horizontal="center" vertical="center" wrapText="1"/>
    </xf>
    <xf numFmtId="0" fontId="1" fillId="0" borderId="0" xfId="0" applyFont="1" applyBorder="1" applyAlignment="1">
      <alignment horizontal="center" vertical="center"/>
    </xf>
    <xf numFmtId="3" fontId="5" fillId="0" borderId="5" xfId="0" applyNumberFormat="1" applyFont="1" applyFill="1" applyBorder="1" applyAlignment="1">
      <alignment horizontal="center" vertical="center"/>
    </xf>
    <xf numFmtId="164" fontId="5" fillId="4" borderId="5"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4" fillId="0" borderId="19" xfId="0" applyFont="1" applyFill="1" applyBorder="1" applyAlignment="1">
      <alignment horizontal="left" vertical="center"/>
    </xf>
    <xf numFmtId="0" fontId="1" fillId="0" borderId="25" xfId="0" applyFont="1" applyBorder="1" applyAlignment="1">
      <alignment vertical="center"/>
    </xf>
    <xf numFmtId="0" fontId="5" fillId="0" borderId="1" xfId="0"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 fillId="0" borderId="0" xfId="0" applyFont="1" applyBorder="1" applyAlignment="1">
      <alignment vertical="center"/>
    </xf>
    <xf numFmtId="0" fontId="6" fillId="0" borderId="1" xfId="1" applyBorder="1" applyAlignment="1">
      <alignment horizontal="left" vertical="center" wrapText="1"/>
    </xf>
    <xf numFmtId="0" fontId="0" fillId="0" borderId="1" xfId="0" applyBorder="1" applyAlignment="1">
      <alignment vertical="center"/>
    </xf>
    <xf numFmtId="0" fontId="5" fillId="0" borderId="1" xfId="0" applyFont="1" applyFill="1" applyBorder="1" applyAlignment="1">
      <alignment horizontal="left" vertical="center"/>
    </xf>
    <xf numFmtId="0" fontId="15" fillId="0" borderId="1" xfId="1" applyFont="1" applyBorder="1" applyAlignment="1">
      <alignment horizontal="left" vertical="center" wrapText="1"/>
    </xf>
    <xf numFmtId="0" fontId="5" fillId="0" borderId="1" xfId="5" applyFont="1" applyBorder="1" applyAlignment="1">
      <alignment horizontal="left" vertical="center" wrapText="1"/>
    </xf>
    <xf numFmtId="0" fontId="3" fillId="0" borderId="1" xfId="5" applyFont="1" applyBorder="1" applyAlignment="1">
      <alignment horizontal="left" vertical="center" wrapText="1"/>
    </xf>
    <xf numFmtId="0" fontId="3" fillId="0" borderId="1" xfId="5" applyFont="1" applyFill="1" applyBorder="1" applyAlignment="1">
      <alignment horizontal="left" vertical="center" wrapText="1"/>
    </xf>
    <xf numFmtId="0" fontId="3" fillId="0" borderId="32" xfId="0" applyFont="1" applyFill="1" applyBorder="1" applyAlignment="1">
      <alignment horizontal="left" vertical="center" wrapText="1"/>
    </xf>
    <xf numFmtId="0" fontId="14" fillId="0" borderId="31" xfId="1" applyFont="1" applyBorder="1" applyAlignment="1">
      <alignment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1" fillId="3" borderId="4" xfId="0" applyFont="1" applyFill="1" applyBorder="1" applyAlignment="1">
      <alignment horizontal="center" vertical="center"/>
    </xf>
    <xf numFmtId="164" fontId="5" fillId="0" borderId="3" xfId="0" applyNumberFormat="1" applyFont="1" applyFill="1" applyBorder="1" applyAlignment="1">
      <alignment horizontal="center" vertical="center"/>
    </xf>
    <xf numFmtId="164" fontId="5" fillId="0" borderId="8" xfId="0" applyNumberFormat="1" applyFont="1" applyFill="1" applyBorder="1" applyAlignment="1">
      <alignment horizontal="center" vertical="center"/>
    </xf>
    <xf numFmtId="164" fontId="5" fillId="0" borderId="13" xfId="0" applyNumberFormat="1" applyFont="1" applyFill="1" applyBorder="1" applyAlignment="1">
      <alignment horizontal="center" vertical="center"/>
    </xf>
    <xf numFmtId="164" fontId="5" fillId="0" borderId="11" xfId="0" applyNumberFormat="1" applyFont="1" applyFill="1" applyBorder="1" applyAlignment="1">
      <alignment horizontal="center" vertical="center"/>
    </xf>
    <xf numFmtId="0" fontId="5" fillId="4" borderId="5" xfId="0" applyFont="1" applyFill="1" applyBorder="1" applyAlignment="1">
      <alignment horizontal="center" vertical="center"/>
    </xf>
    <xf numFmtId="0" fontId="2" fillId="4" borderId="14" xfId="0" applyFont="1" applyFill="1" applyBorder="1"/>
    <xf numFmtId="0" fontId="5" fillId="4" borderId="1" xfId="0" applyFont="1" applyFill="1" applyBorder="1" applyAlignment="1">
      <alignment horizontal="center" vertical="center"/>
    </xf>
    <xf numFmtId="0" fontId="2" fillId="4" borderId="8" xfId="0" applyFont="1" applyFill="1" applyBorder="1"/>
    <xf numFmtId="0" fontId="5" fillId="4" borderId="10" xfId="0" applyFont="1" applyFill="1" applyBorder="1" applyAlignment="1">
      <alignment horizontal="center" vertical="center"/>
    </xf>
    <xf numFmtId="0" fontId="2" fillId="4" borderId="11" xfId="0" applyFont="1" applyFill="1" applyBorder="1"/>
    <xf numFmtId="0" fontId="5" fillId="4" borderId="2" xfId="0" applyFont="1" applyFill="1" applyBorder="1" applyAlignment="1">
      <alignment horizontal="center" vertical="center"/>
    </xf>
    <xf numFmtId="0" fontId="2" fillId="4" borderId="3" xfId="0" applyFont="1" applyFill="1" applyBorder="1"/>
    <xf numFmtId="0" fontId="2" fillId="0" borderId="3" xfId="0" applyFont="1" applyFill="1" applyBorder="1"/>
    <xf numFmtId="0" fontId="2" fillId="0" borderId="8" xfId="0" applyFont="1" applyFill="1" applyBorder="1"/>
    <xf numFmtId="0" fontId="2" fillId="0" borderId="13" xfId="0" applyFont="1" applyFill="1" applyBorder="1"/>
    <xf numFmtId="0" fontId="2" fillId="0" borderId="11" xfId="0" applyFont="1" applyFill="1" applyBorder="1"/>
    <xf numFmtId="164" fontId="5" fillId="0" borderId="14" xfId="0" applyNumberFormat="1" applyFont="1" applyFill="1" applyBorder="1" applyAlignment="1">
      <alignment horizontal="center" vertical="center"/>
    </xf>
    <xf numFmtId="164" fontId="5" fillId="0" borderId="29" xfId="0" applyNumberFormat="1"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4" xfId="0" applyFont="1" applyBorder="1" applyAlignment="1">
      <alignment horizontal="center" vertical="center"/>
    </xf>
    <xf numFmtId="165" fontId="5" fillId="0" borderId="2" xfId="0" applyNumberFormat="1" applyFont="1" applyBorder="1" applyAlignment="1">
      <alignment horizontal="center" vertical="center"/>
    </xf>
    <xf numFmtId="165" fontId="5" fillId="0" borderId="3" xfId="0" applyNumberFormat="1" applyFont="1" applyBorder="1" applyAlignment="1">
      <alignment horizontal="center" vertical="center"/>
    </xf>
    <xf numFmtId="165" fontId="5" fillId="0" borderId="1" xfId="0" applyNumberFormat="1" applyFont="1" applyBorder="1" applyAlignment="1">
      <alignment horizontal="center" vertical="center"/>
    </xf>
    <xf numFmtId="165" fontId="5" fillId="0" borderId="8" xfId="0" applyNumberFormat="1" applyFont="1" applyBorder="1" applyAlignment="1">
      <alignment horizontal="center" vertical="center"/>
    </xf>
    <xf numFmtId="0" fontId="2" fillId="0" borderId="8" xfId="0" applyFont="1" applyBorder="1"/>
    <xf numFmtId="0" fontId="2" fillId="0" borderId="11" xfId="0" applyFont="1" applyBorder="1"/>
    <xf numFmtId="0" fontId="2" fillId="0" borderId="3" xfId="0" applyFont="1" applyBorder="1"/>
    <xf numFmtId="0" fontId="5" fillId="0" borderId="3" xfId="0" applyFont="1" applyFill="1" applyBorder="1"/>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11" fillId="0" borderId="6"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4" fillId="0" borderId="7" xfId="1" applyFont="1" applyFill="1" applyBorder="1" applyAlignment="1">
      <alignment horizontal="left" vertical="center" wrapText="1"/>
    </xf>
    <xf numFmtId="0" fontId="14" fillId="0" borderId="8" xfId="1"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7" fillId="0" borderId="12" xfId="1" applyFont="1" applyBorder="1" applyAlignment="1">
      <alignment horizontal="left" vertical="center" wrapText="1"/>
    </xf>
    <xf numFmtId="0" fontId="17" fillId="0" borderId="16" xfId="1" applyFont="1" applyBorder="1" applyAlignment="1">
      <alignment horizontal="left" vertical="center" wrapText="1"/>
    </xf>
    <xf numFmtId="0" fontId="17" fillId="0" borderId="7" xfId="1" applyFont="1" applyBorder="1" applyAlignment="1">
      <alignment horizontal="left" vertical="center" wrapText="1"/>
    </xf>
    <xf numFmtId="0" fontId="17" fillId="0" borderId="15" xfId="1" applyFont="1" applyBorder="1" applyAlignment="1">
      <alignment horizontal="left" vertical="center" wrapText="1"/>
    </xf>
    <xf numFmtId="0" fontId="14" fillId="0" borderId="23" xfId="1" applyFont="1" applyBorder="1" applyAlignment="1">
      <alignment vertical="center" wrapText="1"/>
    </xf>
    <xf numFmtId="0" fontId="14" fillId="0" borderId="25" xfId="1" applyFont="1" applyBorder="1" applyAlignment="1">
      <alignment vertical="center" wrapText="1"/>
    </xf>
    <xf numFmtId="0" fontId="14" fillId="0" borderId="30" xfId="1" applyFont="1" applyBorder="1" applyAlignment="1">
      <alignment vertical="center" wrapText="1"/>
    </xf>
    <xf numFmtId="0" fontId="5" fillId="0" borderId="2"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4" fillId="0" borderId="6" xfId="1" applyFont="1" applyFill="1" applyBorder="1" applyAlignment="1">
      <alignment horizontal="left" vertical="center" wrapText="1"/>
    </xf>
    <xf numFmtId="0" fontId="14" fillId="0" borderId="9" xfId="1" applyFont="1" applyFill="1" applyBorder="1" applyAlignment="1">
      <alignment horizontal="left" vertical="center" wrapText="1"/>
    </xf>
    <xf numFmtId="0" fontId="5" fillId="0" borderId="4" xfId="0" applyFont="1" applyFill="1" applyBorder="1" applyAlignment="1">
      <alignment horizontal="center" vertical="center" wrapText="1"/>
    </xf>
    <xf numFmtId="0" fontId="14" fillId="0" borderId="12" xfId="1" applyFont="1" applyFill="1" applyBorder="1" applyAlignment="1">
      <alignment horizontal="left" vertical="center" wrapText="1"/>
    </xf>
    <xf numFmtId="0" fontId="5" fillId="0" borderId="4" xfId="0" applyFont="1" applyFill="1" applyBorder="1" applyAlignment="1">
      <alignment horizontal="left" vertical="center" wrapText="1"/>
    </xf>
    <xf numFmtId="0" fontId="11" fillId="2" borderId="23"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3" borderId="6"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2" xfId="0" applyFont="1" applyFill="1" applyBorder="1" applyAlignment="1">
      <alignment horizontal="left" vertical="center"/>
    </xf>
    <xf numFmtId="0" fontId="11" fillId="3" borderId="4" xfId="0" applyFont="1" applyFill="1" applyBorder="1" applyAlignment="1">
      <alignment horizontal="left" vertical="center"/>
    </xf>
    <xf numFmtId="0" fontId="5" fillId="0" borderId="26"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0" xfId="0" applyFont="1" applyFill="1" applyBorder="1" applyAlignment="1">
      <alignment horizontal="center" vertical="center"/>
    </xf>
    <xf numFmtId="0" fontId="11" fillId="0" borderId="1"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4" fillId="0" borderId="16" xfId="1" applyFont="1" applyFill="1" applyBorder="1" applyAlignment="1">
      <alignment horizontal="left" vertical="center" wrapText="1"/>
    </xf>
    <xf numFmtId="0" fontId="14" fillId="0" borderId="27" xfId="1"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11" fillId="3" borderId="4"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2" xfId="0" applyFont="1" applyFill="1" applyBorder="1" applyAlignment="1">
      <alignment horizontal="center" vertical="center"/>
    </xf>
    <xf numFmtId="0" fontId="5" fillId="0" borderId="10" xfId="0" applyFont="1" applyBorder="1" applyAlignment="1">
      <alignment horizontal="center" vertical="center" wrapText="1"/>
    </xf>
    <xf numFmtId="0" fontId="14" fillId="0" borderId="15" xfId="1" applyFont="1" applyFill="1" applyBorder="1" applyAlignment="1">
      <alignment horizontal="left" vertical="center" wrapText="1"/>
    </xf>
    <xf numFmtId="0" fontId="5" fillId="0" borderId="5" xfId="0" applyFont="1" applyFill="1" applyBorder="1" applyAlignment="1">
      <alignment horizontal="left" vertical="center" wrapText="1"/>
    </xf>
    <xf numFmtId="0" fontId="4" fillId="0" borderId="19" xfId="0" applyFont="1" applyBorder="1" applyAlignment="1">
      <alignment horizontal="left" vertical="center"/>
    </xf>
    <xf numFmtId="0" fontId="3" fillId="0" borderId="19" xfId="0" applyFont="1" applyBorder="1" applyAlignment="1">
      <alignment horizontal="left" vertical="center"/>
    </xf>
    <xf numFmtId="0" fontId="4" fillId="0" borderId="19" xfId="0" applyFont="1" applyFill="1" applyBorder="1" applyAlignment="1">
      <alignment horizontal="left" vertical="center"/>
    </xf>
    <xf numFmtId="0" fontId="15" fillId="0" borderId="20" xfId="1" applyFont="1" applyFill="1" applyBorder="1" applyAlignment="1">
      <alignment horizontal="center" vertical="center" wrapText="1"/>
    </xf>
    <xf numFmtId="0" fontId="15" fillId="0" borderId="22" xfId="1" applyFont="1" applyFill="1" applyBorder="1" applyAlignment="1">
      <alignment horizontal="center" vertical="center" wrapText="1"/>
    </xf>
    <xf numFmtId="0" fontId="15" fillId="0" borderId="21" xfId="1"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15" fillId="0" borderId="1" xfId="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11" fillId="0" borderId="19" xfId="5" applyFont="1" applyBorder="1" applyAlignment="1">
      <alignment horizontal="left" vertical="center"/>
    </xf>
  </cellXfs>
  <cellStyles count="10">
    <cellStyle name="Collegamento ipertestuale" xfId="1" builtinId="8"/>
    <cellStyle name="Collegamento ipertestuale 5" xfId="2"/>
    <cellStyle name="Normale" xfId="0" builtinId="0"/>
    <cellStyle name="Normale 10" xfId="7"/>
    <cellStyle name="Normale 10 2 2" xfId="5"/>
    <cellStyle name="Normale 11" xfId="4"/>
    <cellStyle name="Normale 3" xfId="3"/>
    <cellStyle name="Normale 42" xfId="8"/>
    <cellStyle name="Normale 47" xfId="9"/>
    <cellStyle name="Normale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1</xdr:col>
      <xdr:colOff>1762125</xdr:colOff>
      <xdr:row>105</xdr:row>
      <xdr:rowOff>0</xdr:rowOff>
    </xdr:from>
    <xdr:ext cx="184731" cy="264560"/>
    <xdr:sp macro="" textlink="">
      <xdr:nvSpPr>
        <xdr:cNvPr id="2" name="CasellaDiTesto 1"/>
        <xdr:cNvSpPr txBox="1"/>
      </xdr:nvSpPr>
      <xdr:spPr>
        <a:xfrm>
          <a:off x="2369344" y="40802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t-IT" sz="1100"/>
        </a:p>
      </xdr:txBody>
    </xdr:sp>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hyperlink" Target="http://ec.europa.eu/eurostat/en/web/products-datasets/-/EDAT_LFSE_24" TargetMode="External"/><Relationship Id="rId1" Type="http://schemas.openxmlformats.org/officeDocument/2006/relationships/hyperlink" Target="http://ec.europa.eu/eurostat/en/web/products-datasets/-/EDAT_LFSE_24"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c.europa.eu/eurostat/statistics-explained/index.php/Statistics_on_young_people_neither_in_employment_nor_in_education_or_training"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istat.it/it/archivio/224669"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ec.europa.eu/eurostat/en/web/products-datasets/-/ISOC_CI_IFP_FU"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c.europa.eu/eurostat/web/products-datasets/-/isoc_ci_cfp_f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ec.europa.eu/eurostat/web/products-datasets/product?code=edat_lfse_12"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istat.it/it/archivio/224669"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oecd-ilibrary.org/education/pisa-2015-results-volume-i_9789264266490-en"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oecd-ilibrary.org/education/pisa-2015-results-volume-i_9789264266490-en"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oecd-ilibrary.org/education/pisa-2015-results-volume-i_9789264266490-en"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oecd.org/pisa/pisa-2015-results-volume-iv-9789264270282-en.htm"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0"/>
  <sheetViews>
    <sheetView tabSelected="1" zoomScale="80" zoomScaleNormal="80" workbookViewId="0"/>
  </sheetViews>
  <sheetFormatPr defaultRowHeight="15" x14ac:dyDescent="0.25"/>
  <cols>
    <col min="1" max="2" width="30.7109375" customWidth="1"/>
    <col min="3" max="3" width="120.7109375" customWidth="1"/>
  </cols>
  <sheetData>
    <row r="1" spans="2:3" ht="15.75" thickBot="1" x14ac:dyDescent="0.3"/>
    <row r="2" spans="2:3" ht="39.950000000000003" customHeight="1" thickBot="1" x14ac:dyDescent="0.3">
      <c r="B2" s="115" t="s">
        <v>83</v>
      </c>
      <c r="C2" s="116"/>
    </row>
    <row r="3" spans="2:3" ht="39.950000000000003" customHeight="1" x14ac:dyDescent="0.25">
      <c r="B3" s="117" t="s">
        <v>80</v>
      </c>
      <c r="C3" s="118"/>
    </row>
    <row r="4" spans="2:3" ht="39.950000000000003" customHeight="1" x14ac:dyDescent="0.25">
      <c r="B4" s="119"/>
      <c r="C4" s="120"/>
    </row>
    <row r="5" spans="2:3" ht="39.950000000000003" customHeight="1" x14ac:dyDescent="0.25">
      <c r="B5" s="121" t="s">
        <v>81</v>
      </c>
      <c r="C5" s="122"/>
    </row>
    <row r="6" spans="2:3" ht="39.950000000000003" customHeight="1" thickBot="1" x14ac:dyDescent="0.3">
      <c r="B6" s="123" t="s">
        <v>82</v>
      </c>
      <c r="C6" s="124"/>
    </row>
    <row r="7" spans="2:3" ht="39.950000000000003" customHeight="1" x14ac:dyDescent="0.25">
      <c r="B7" s="49" t="s">
        <v>91</v>
      </c>
      <c r="C7" s="46" t="s">
        <v>230</v>
      </c>
    </row>
    <row r="8" spans="2:3" ht="39.950000000000003" customHeight="1" x14ac:dyDescent="0.25">
      <c r="B8" s="50" t="s">
        <v>90</v>
      </c>
      <c r="C8" s="47" t="s">
        <v>231</v>
      </c>
    </row>
    <row r="9" spans="2:3" ht="39.950000000000003" customHeight="1" x14ac:dyDescent="0.25">
      <c r="B9" s="125" t="s">
        <v>89</v>
      </c>
      <c r="C9" s="47" t="s">
        <v>260</v>
      </c>
    </row>
    <row r="10" spans="2:3" ht="39.950000000000003" customHeight="1" x14ac:dyDescent="0.25">
      <c r="B10" s="126"/>
      <c r="C10" s="47" t="s">
        <v>232</v>
      </c>
    </row>
    <row r="11" spans="2:3" ht="39.950000000000003" customHeight="1" x14ac:dyDescent="0.25">
      <c r="B11" s="126"/>
      <c r="C11" s="47" t="s">
        <v>233</v>
      </c>
    </row>
    <row r="12" spans="2:3" ht="39.950000000000003" customHeight="1" x14ac:dyDescent="0.25">
      <c r="B12" s="125" t="s">
        <v>138</v>
      </c>
      <c r="C12" s="47" t="s">
        <v>261</v>
      </c>
    </row>
    <row r="13" spans="2:3" ht="39.950000000000003" customHeight="1" x14ac:dyDescent="0.25">
      <c r="B13" s="126"/>
      <c r="C13" s="47" t="s">
        <v>234</v>
      </c>
    </row>
    <row r="14" spans="2:3" ht="39.950000000000003" customHeight="1" x14ac:dyDescent="0.25">
      <c r="B14" s="128"/>
      <c r="C14" s="47" t="s">
        <v>235</v>
      </c>
    </row>
    <row r="15" spans="2:3" ht="39.950000000000003" customHeight="1" x14ac:dyDescent="0.25">
      <c r="B15" s="125" t="s">
        <v>88</v>
      </c>
      <c r="C15" s="47" t="s">
        <v>262</v>
      </c>
    </row>
    <row r="16" spans="2:3" ht="39.950000000000003" customHeight="1" x14ac:dyDescent="0.25">
      <c r="B16" s="126"/>
      <c r="C16" s="47" t="s">
        <v>236</v>
      </c>
    </row>
    <row r="17" spans="2:3" ht="39.950000000000003" customHeight="1" x14ac:dyDescent="0.25">
      <c r="B17" s="128"/>
      <c r="C17" s="47" t="s">
        <v>237</v>
      </c>
    </row>
    <row r="18" spans="2:3" ht="39.950000000000003" customHeight="1" x14ac:dyDescent="0.25">
      <c r="B18" s="125" t="s">
        <v>87</v>
      </c>
      <c r="C18" s="47" t="s">
        <v>263</v>
      </c>
    </row>
    <row r="19" spans="2:3" ht="39.950000000000003" customHeight="1" x14ac:dyDescent="0.25">
      <c r="B19" s="126"/>
      <c r="C19" s="47" t="s">
        <v>238</v>
      </c>
    </row>
    <row r="20" spans="2:3" ht="39.950000000000003" customHeight="1" x14ac:dyDescent="0.25">
      <c r="B20" s="128"/>
      <c r="C20" s="47" t="s">
        <v>239</v>
      </c>
    </row>
    <row r="21" spans="2:3" s="36" customFormat="1" ht="39.950000000000003" customHeight="1" x14ac:dyDescent="0.25">
      <c r="B21" s="127" t="s">
        <v>123</v>
      </c>
      <c r="C21" s="47" t="s">
        <v>240</v>
      </c>
    </row>
    <row r="22" spans="2:3" s="36" customFormat="1" ht="39.950000000000003" customHeight="1" x14ac:dyDescent="0.25">
      <c r="B22" s="127"/>
      <c r="C22" s="47" t="s">
        <v>241</v>
      </c>
    </row>
    <row r="23" spans="2:3" s="36" customFormat="1" ht="39.950000000000003" customHeight="1" x14ac:dyDescent="0.25">
      <c r="B23" s="127"/>
      <c r="C23" s="47" t="s">
        <v>242</v>
      </c>
    </row>
    <row r="24" spans="2:3" s="36" customFormat="1" ht="39.950000000000003" customHeight="1" x14ac:dyDescent="0.25">
      <c r="B24" s="127" t="s">
        <v>124</v>
      </c>
      <c r="C24" s="47" t="s">
        <v>243</v>
      </c>
    </row>
    <row r="25" spans="2:3" s="36" customFormat="1" ht="39.950000000000003" customHeight="1" x14ac:dyDescent="0.25">
      <c r="B25" s="127"/>
      <c r="C25" s="47" t="s">
        <v>244</v>
      </c>
    </row>
    <row r="26" spans="2:3" ht="39.950000000000003" customHeight="1" x14ac:dyDescent="0.25">
      <c r="B26" s="50" t="s">
        <v>125</v>
      </c>
      <c r="C26" s="47" t="s">
        <v>245</v>
      </c>
    </row>
    <row r="27" spans="2:3" ht="39.950000000000003" customHeight="1" x14ac:dyDescent="0.25">
      <c r="B27" s="50" t="s">
        <v>126</v>
      </c>
      <c r="C27" s="47" t="s">
        <v>246</v>
      </c>
    </row>
    <row r="28" spans="2:3" ht="39.950000000000003" customHeight="1" x14ac:dyDescent="0.25">
      <c r="B28" s="50" t="s">
        <v>127</v>
      </c>
      <c r="C28" s="47" t="s">
        <v>247</v>
      </c>
    </row>
    <row r="29" spans="2:3" ht="39.950000000000003" customHeight="1" thickBot="1" x14ac:dyDescent="0.3">
      <c r="B29" s="51" t="s">
        <v>128</v>
      </c>
      <c r="C29" s="48" t="s">
        <v>248</v>
      </c>
    </row>
    <row r="30" spans="2:3" ht="57" thickBot="1" x14ac:dyDescent="0.3">
      <c r="B30" s="75" t="s">
        <v>211</v>
      </c>
      <c r="C30" s="74" t="s">
        <v>249</v>
      </c>
    </row>
  </sheetData>
  <mergeCells count="10">
    <mergeCell ref="B21:B23"/>
    <mergeCell ref="B24:B25"/>
    <mergeCell ref="B12:B14"/>
    <mergeCell ref="B15:B17"/>
    <mergeCell ref="B18:B20"/>
    <mergeCell ref="B2:C2"/>
    <mergeCell ref="B3:C4"/>
    <mergeCell ref="B5:C5"/>
    <mergeCell ref="B6:C6"/>
    <mergeCell ref="B9:B11"/>
  </mergeCells>
  <hyperlinks>
    <hyperlink ref="B5:C5" location="'Tavola Indicatori'!A1" display="Tavola indicatori "/>
    <hyperlink ref="B7" location="'I. Educazione terziaria'!A1" display="I. Educazione Terziaria "/>
    <hyperlink ref="B8" location="'II. Uscita precoce Istruzione'!A1" display="II. Uscita precoce istruzione "/>
    <hyperlink ref="B26" location="'IX. Neet'!A1" display="IX. Neet"/>
    <hyperlink ref="B27" location="'X. Formazione continua'!A1" display="X. Formazione continua "/>
    <hyperlink ref="B28" location="'XI. Utilizzo quotid. Internet'!A1" display="XI. Utilizzo quotidiano Internet"/>
    <hyperlink ref="B29" location="'XII. Utilizzo quot. Computer'!A1" display="XII. Utilizzo quotidiano Computer"/>
    <hyperlink ref="B21:B23" location="'VII. STEM'!A1" display="VII. STEM"/>
    <hyperlink ref="B24:B25" location="'VIII. Tasso occup. livello istr'!A1" display="VIII. Tasso occupazione per livello di istruzione"/>
    <hyperlink ref="B9" location="'III. Performance in lettura'!A1" display="III. Performance in lettura "/>
    <hyperlink ref="B12" location="'IV. Performance in matematica'!A1" display="IV.Performance in matematica"/>
    <hyperlink ref="B15" location="'V. Performace in scienze'!A1" display="V. Performance in scienze"/>
    <hyperlink ref="B18" location="'VI. Competenze finanziarie'!A1" display="VI. Competenze finanziarie "/>
    <hyperlink ref="B30" location="'XIII.Tasso migratorio laureati'!A1" display="XIII. Tasso migratorio dei laureati italiani di 25-39 anni "/>
  </hyperlinks>
  <pageMargins left="0.7" right="0.7" top="0.75" bottom="0.75" header="0.3" footer="0.3"/>
  <pageSetup paperSize="9" orientation="portrait" verticalDpi="59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2"/>
  <sheetViews>
    <sheetView zoomScale="80" zoomScaleNormal="80" workbookViewId="0"/>
  </sheetViews>
  <sheetFormatPr defaultRowHeight="18.75" x14ac:dyDescent="0.25"/>
  <cols>
    <col min="1" max="1" width="10.7109375" customWidth="1"/>
    <col min="2" max="2" width="40.7109375" style="6" customWidth="1"/>
    <col min="3" max="4" width="56.7109375" customWidth="1"/>
  </cols>
  <sheetData>
    <row r="2" spans="2:4" ht="60" customHeight="1" x14ac:dyDescent="0.25">
      <c r="B2" s="170" t="s">
        <v>136</v>
      </c>
      <c r="C2" s="170"/>
    </row>
    <row r="3" spans="2:4" ht="87.75" customHeight="1" x14ac:dyDescent="0.25">
      <c r="B3" s="1" t="s">
        <v>8</v>
      </c>
      <c r="C3" s="7" t="s">
        <v>121</v>
      </c>
      <c r="D3" s="7" t="s">
        <v>122</v>
      </c>
    </row>
    <row r="4" spans="2:4" ht="93.75" x14ac:dyDescent="0.25">
      <c r="B4" s="3" t="s">
        <v>9</v>
      </c>
      <c r="C4" s="44" t="s">
        <v>54</v>
      </c>
      <c r="D4" s="44" t="s">
        <v>64</v>
      </c>
    </row>
    <row r="5" spans="2:4" ht="44.25" customHeight="1" x14ac:dyDescent="0.25">
      <c r="B5" s="3" t="s">
        <v>10</v>
      </c>
      <c r="C5" s="44" t="s">
        <v>23</v>
      </c>
      <c r="D5" s="44" t="s">
        <v>23</v>
      </c>
    </row>
    <row r="6" spans="2:4" ht="156" customHeight="1" x14ac:dyDescent="0.25">
      <c r="B6" s="3" t="s">
        <v>11</v>
      </c>
      <c r="C6" s="39" t="s">
        <v>55</v>
      </c>
      <c r="D6" s="39" t="s">
        <v>199</v>
      </c>
    </row>
    <row r="7" spans="2:4" ht="37.5" x14ac:dyDescent="0.25">
      <c r="B7" s="4" t="s">
        <v>159</v>
      </c>
      <c r="C7" s="65"/>
      <c r="D7" s="65"/>
    </row>
    <row r="8" spans="2:4" ht="37.5" x14ac:dyDescent="0.25">
      <c r="B8" s="4" t="s">
        <v>66</v>
      </c>
      <c r="C8" s="69" t="s">
        <v>56</v>
      </c>
      <c r="D8" s="69" t="s">
        <v>56</v>
      </c>
    </row>
    <row r="9" spans="2:4" ht="114.75" customHeight="1" x14ac:dyDescent="0.25">
      <c r="B9" s="3" t="s">
        <v>12</v>
      </c>
      <c r="C9" s="44" t="s">
        <v>75</v>
      </c>
      <c r="D9" s="44" t="s">
        <v>162</v>
      </c>
    </row>
    <row r="10" spans="2:4" ht="64.5" customHeight="1" x14ac:dyDescent="0.25">
      <c r="B10" s="3" t="s">
        <v>13</v>
      </c>
      <c r="C10" s="44" t="s">
        <v>52</v>
      </c>
      <c r="D10" s="44" t="s">
        <v>52</v>
      </c>
    </row>
    <row r="11" spans="2:4" ht="36.75" customHeight="1" x14ac:dyDescent="0.25">
      <c r="B11" s="3" t="s">
        <v>14</v>
      </c>
      <c r="C11" s="70" t="s">
        <v>51</v>
      </c>
      <c r="D11" s="70" t="s">
        <v>51</v>
      </c>
    </row>
    <row r="12" spans="2:4" x14ac:dyDescent="0.25">
      <c r="C12" s="8"/>
      <c r="D12" s="8"/>
    </row>
  </sheetData>
  <mergeCells count="1">
    <mergeCell ref="B2:C2"/>
  </mergeCells>
  <hyperlinks>
    <hyperlink ref="C11" r:id="rId1"/>
    <hyperlink ref="D11" r:id="rId2"/>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2"/>
  <sheetViews>
    <sheetView zoomScale="80" zoomScaleNormal="80" workbookViewId="0">
      <selection activeCell="H9" sqref="H9"/>
    </sheetView>
  </sheetViews>
  <sheetFormatPr defaultRowHeight="18.75" x14ac:dyDescent="0.25"/>
  <cols>
    <col min="1" max="1" width="10.7109375" customWidth="1"/>
    <col min="2" max="2" width="40.7109375" style="6" customWidth="1"/>
    <col min="3" max="3" width="97.5703125" customWidth="1"/>
    <col min="256" max="256" width="1.85546875" customWidth="1"/>
    <col min="257" max="257" width="54.28515625" customWidth="1"/>
    <col min="258" max="258" width="126.85546875" customWidth="1"/>
    <col min="259" max="259" width="97.85546875" customWidth="1"/>
    <col min="512" max="512" width="1.85546875" customWidth="1"/>
    <col min="513" max="513" width="54.28515625" customWidth="1"/>
    <col min="514" max="514" width="126.85546875" customWidth="1"/>
    <col min="515" max="515" width="97.85546875" customWidth="1"/>
    <col min="768" max="768" width="1.85546875" customWidth="1"/>
    <col min="769" max="769" width="54.28515625" customWidth="1"/>
    <col min="770" max="770" width="126.85546875" customWidth="1"/>
    <col min="771" max="771" width="97.85546875" customWidth="1"/>
    <col min="1024" max="1024" width="1.85546875" customWidth="1"/>
    <col min="1025" max="1025" width="54.28515625" customWidth="1"/>
    <col min="1026" max="1026" width="126.85546875" customWidth="1"/>
    <col min="1027" max="1027" width="97.85546875" customWidth="1"/>
    <col min="1280" max="1280" width="1.85546875" customWidth="1"/>
    <col min="1281" max="1281" width="54.28515625" customWidth="1"/>
    <col min="1282" max="1282" width="126.85546875" customWidth="1"/>
    <col min="1283" max="1283" width="97.85546875" customWidth="1"/>
    <col min="1536" max="1536" width="1.85546875" customWidth="1"/>
    <col min="1537" max="1537" width="54.28515625" customWidth="1"/>
    <col min="1538" max="1538" width="126.85546875" customWidth="1"/>
    <col min="1539" max="1539" width="97.85546875" customWidth="1"/>
    <col min="1792" max="1792" width="1.85546875" customWidth="1"/>
    <col min="1793" max="1793" width="54.28515625" customWidth="1"/>
    <col min="1794" max="1794" width="126.85546875" customWidth="1"/>
    <col min="1795" max="1795" width="97.85546875" customWidth="1"/>
    <col min="2048" max="2048" width="1.85546875" customWidth="1"/>
    <col min="2049" max="2049" width="54.28515625" customWidth="1"/>
    <col min="2050" max="2050" width="126.85546875" customWidth="1"/>
    <col min="2051" max="2051" width="97.85546875" customWidth="1"/>
    <col min="2304" max="2304" width="1.85546875" customWidth="1"/>
    <col min="2305" max="2305" width="54.28515625" customWidth="1"/>
    <col min="2306" max="2306" width="126.85546875" customWidth="1"/>
    <col min="2307" max="2307" width="97.85546875" customWidth="1"/>
    <col min="2560" max="2560" width="1.85546875" customWidth="1"/>
    <col min="2561" max="2561" width="54.28515625" customWidth="1"/>
    <col min="2562" max="2562" width="126.85546875" customWidth="1"/>
    <col min="2563" max="2563" width="97.85546875" customWidth="1"/>
    <col min="2816" max="2816" width="1.85546875" customWidth="1"/>
    <col min="2817" max="2817" width="54.28515625" customWidth="1"/>
    <col min="2818" max="2818" width="126.85546875" customWidth="1"/>
    <col min="2819" max="2819" width="97.85546875" customWidth="1"/>
    <col min="3072" max="3072" width="1.85546875" customWidth="1"/>
    <col min="3073" max="3073" width="54.28515625" customWidth="1"/>
    <col min="3074" max="3074" width="126.85546875" customWidth="1"/>
    <col min="3075" max="3075" width="97.85546875" customWidth="1"/>
    <col min="3328" max="3328" width="1.85546875" customWidth="1"/>
    <col min="3329" max="3329" width="54.28515625" customWidth="1"/>
    <col min="3330" max="3330" width="126.85546875" customWidth="1"/>
    <col min="3331" max="3331" width="97.85546875" customWidth="1"/>
    <col min="3584" max="3584" width="1.85546875" customWidth="1"/>
    <col min="3585" max="3585" width="54.28515625" customWidth="1"/>
    <col min="3586" max="3586" width="126.85546875" customWidth="1"/>
    <col min="3587" max="3587" width="97.85546875" customWidth="1"/>
    <col min="3840" max="3840" width="1.85546875" customWidth="1"/>
    <col min="3841" max="3841" width="54.28515625" customWidth="1"/>
    <col min="3842" max="3842" width="126.85546875" customWidth="1"/>
    <col min="3843" max="3843" width="97.85546875" customWidth="1"/>
    <col min="4096" max="4096" width="1.85546875" customWidth="1"/>
    <col min="4097" max="4097" width="54.28515625" customWidth="1"/>
    <col min="4098" max="4098" width="126.85546875" customWidth="1"/>
    <col min="4099" max="4099" width="97.85546875" customWidth="1"/>
    <col min="4352" max="4352" width="1.85546875" customWidth="1"/>
    <col min="4353" max="4353" width="54.28515625" customWidth="1"/>
    <col min="4354" max="4354" width="126.85546875" customWidth="1"/>
    <col min="4355" max="4355" width="97.85546875" customWidth="1"/>
    <col min="4608" max="4608" width="1.85546875" customWidth="1"/>
    <col min="4609" max="4609" width="54.28515625" customWidth="1"/>
    <col min="4610" max="4610" width="126.85546875" customWidth="1"/>
    <col min="4611" max="4611" width="97.85546875" customWidth="1"/>
    <col min="4864" max="4864" width="1.85546875" customWidth="1"/>
    <col min="4865" max="4865" width="54.28515625" customWidth="1"/>
    <col min="4866" max="4866" width="126.85546875" customWidth="1"/>
    <col min="4867" max="4867" width="97.85546875" customWidth="1"/>
    <col min="5120" max="5120" width="1.85546875" customWidth="1"/>
    <col min="5121" max="5121" width="54.28515625" customWidth="1"/>
    <col min="5122" max="5122" width="126.85546875" customWidth="1"/>
    <col min="5123" max="5123" width="97.85546875" customWidth="1"/>
    <col min="5376" max="5376" width="1.85546875" customWidth="1"/>
    <col min="5377" max="5377" width="54.28515625" customWidth="1"/>
    <col min="5378" max="5378" width="126.85546875" customWidth="1"/>
    <col min="5379" max="5379" width="97.85546875" customWidth="1"/>
    <col min="5632" max="5632" width="1.85546875" customWidth="1"/>
    <col min="5633" max="5633" width="54.28515625" customWidth="1"/>
    <col min="5634" max="5634" width="126.85546875" customWidth="1"/>
    <col min="5635" max="5635" width="97.85546875" customWidth="1"/>
    <col min="5888" max="5888" width="1.85546875" customWidth="1"/>
    <col min="5889" max="5889" width="54.28515625" customWidth="1"/>
    <col min="5890" max="5890" width="126.85546875" customWidth="1"/>
    <col min="5891" max="5891" width="97.85546875" customWidth="1"/>
    <col min="6144" max="6144" width="1.85546875" customWidth="1"/>
    <col min="6145" max="6145" width="54.28515625" customWidth="1"/>
    <col min="6146" max="6146" width="126.85546875" customWidth="1"/>
    <col min="6147" max="6147" width="97.85546875" customWidth="1"/>
    <col min="6400" max="6400" width="1.85546875" customWidth="1"/>
    <col min="6401" max="6401" width="54.28515625" customWidth="1"/>
    <col min="6402" max="6402" width="126.85546875" customWidth="1"/>
    <col min="6403" max="6403" width="97.85546875" customWidth="1"/>
    <col min="6656" max="6656" width="1.85546875" customWidth="1"/>
    <col min="6657" max="6657" width="54.28515625" customWidth="1"/>
    <col min="6658" max="6658" width="126.85546875" customWidth="1"/>
    <col min="6659" max="6659" width="97.85546875" customWidth="1"/>
    <col min="6912" max="6912" width="1.85546875" customWidth="1"/>
    <col min="6913" max="6913" width="54.28515625" customWidth="1"/>
    <col min="6914" max="6914" width="126.85546875" customWidth="1"/>
    <col min="6915" max="6915" width="97.85546875" customWidth="1"/>
    <col min="7168" max="7168" width="1.85546875" customWidth="1"/>
    <col min="7169" max="7169" width="54.28515625" customWidth="1"/>
    <col min="7170" max="7170" width="126.85546875" customWidth="1"/>
    <col min="7171" max="7171" width="97.85546875" customWidth="1"/>
    <col min="7424" max="7424" width="1.85546875" customWidth="1"/>
    <col min="7425" max="7425" width="54.28515625" customWidth="1"/>
    <col min="7426" max="7426" width="126.85546875" customWidth="1"/>
    <col min="7427" max="7427" width="97.85546875" customWidth="1"/>
    <col min="7680" max="7680" width="1.85546875" customWidth="1"/>
    <col min="7681" max="7681" width="54.28515625" customWidth="1"/>
    <col min="7682" max="7682" width="126.85546875" customWidth="1"/>
    <col min="7683" max="7683" width="97.85546875" customWidth="1"/>
    <col min="7936" max="7936" width="1.85546875" customWidth="1"/>
    <col min="7937" max="7937" width="54.28515625" customWidth="1"/>
    <col min="7938" max="7938" width="126.85546875" customWidth="1"/>
    <col min="7939" max="7939" width="97.85546875" customWidth="1"/>
    <col min="8192" max="8192" width="1.85546875" customWidth="1"/>
    <col min="8193" max="8193" width="54.28515625" customWidth="1"/>
    <col min="8194" max="8194" width="126.85546875" customWidth="1"/>
    <col min="8195" max="8195" width="97.85546875" customWidth="1"/>
    <col min="8448" max="8448" width="1.85546875" customWidth="1"/>
    <col min="8449" max="8449" width="54.28515625" customWidth="1"/>
    <col min="8450" max="8450" width="126.85546875" customWidth="1"/>
    <col min="8451" max="8451" width="97.85546875" customWidth="1"/>
    <col min="8704" max="8704" width="1.85546875" customWidth="1"/>
    <col min="8705" max="8705" width="54.28515625" customWidth="1"/>
    <col min="8706" max="8706" width="126.85546875" customWidth="1"/>
    <col min="8707" max="8707" width="97.85546875" customWidth="1"/>
    <col min="8960" max="8960" width="1.85546875" customWidth="1"/>
    <col min="8961" max="8961" width="54.28515625" customWidth="1"/>
    <col min="8962" max="8962" width="126.85546875" customWidth="1"/>
    <col min="8963" max="8963" width="97.85546875" customWidth="1"/>
    <col min="9216" max="9216" width="1.85546875" customWidth="1"/>
    <col min="9217" max="9217" width="54.28515625" customWidth="1"/>
    <col min="9218" max="9218" width="126.85546875" customWidth="1"/>
    <col min="9219" max="9219" width="97.85546875" customWidth="1"/>
    <col min="9472" max="9472" width="1.85546875" customWidth="1"/>
    <col min="9473" max="9473" width="54.28515625" customWidth="1"/>
    <col min="9474" max="9474" width="126.85546875" customWidth="1"/>
    <col min="9475" max="9475" width="97.85546875" customWidth="1"/>
    <col min="9728" max="9728" width="1.85546875" customWidth="1"/>
    <col min="9729" max="9729" width="54.28515625" customWidth="1"/>
    <col min="9730" max="9730" width="126.85546875" customWidth="1"/>
    <col min="9731" max="9731" width="97.85546875" customWidth="1"/>
    <col min="9984" max="9984" width="1.85546875" customWidth="1"/>
    <col min="9985" max="9985" width="54.28515625" customWidth="1"/>
    <col min="9986" max="9986" width="126.85546875" customWidth="1"/>
    <col min="9987" max="9987" width="97.85546875" customWidth="1"/>
    <col min="10240" max="10240" width="1.85546875" customWidth="1"/>
    <col min="10241" max="10241" width="54.28515625" customWidth="1"/>
    <col min="10242" max="10242" width="126.85546875" customWidth="1"/>
    <col min="10243" max="10243" width="97.85546875" customWidth="1"/>
    <col min="10496" max="10496" width="1.85546875" customWidth="1"/>
    <col min="10497" max="10497" width="54.28515625" customWidth="1"/>
    <col min="10498" max="10498" width="126.85546875" customWidth="1"/>
    <col min="10499" max="10499" width="97.85546875" customWidth="1"/>
    <col min="10752" max="10752" width="1.85546875" customWidth="1"/>
    <col min="10753" max="10753" width="54.28515625" customWidth="1"/>
    <col min="10754" max="10754" width="126.85546875" customWidth="1"/>
    <col min="10755" max="10755" width="97.85546875" customWidth="1"/>
    <col min="11008" max="11008" width="1.85546875" customWidth="1"/>
    <col min="11009" max="11009" width="54.28515625" customWidth="1"/>
    <col min="11010" max="11010" width="126.85546875" customWidth="1"/>
    <col min="11011" max="11011" width="97.85546875" customWidth="1"/>
    <col min="11264" max="11264" width="1.85546875" customWidth="1"/>
    <col min="11265" max="11265" width="54.28515625" customWidth="1"/>
    <col min="11266" max="11266" width="126.85546875" customWidth="1"/>
    <col min="11267" max="11267" width="97.85546875" customWidth="1"/>
    <col min="11520" max="11520" width="1.85546875" customWidth="1"/>
    <col min="11521" max="11521" width="54.28515625" customWidth="1"/>
    <col min="11522" max="11522" width="126.85546875" customWidth="1"/>
    <col min="11523" max="11523" width="97.85546875" customWidth="1"/>
    <col min="11776" max="11776" width="1.85546875" customWidth="1"/>
    <col min="11777" max="11777" width="54.28515625" customWidth="1"/>
    <col min="11778" max="11778" width="126.85546875" customWidth="1"/>
    <col min="11779" max="11779" width="97.85546875" customWidth="1"/>
    <col min="12032" max="12032" width="1.85546875" customWidth="1"/>
    <col min="12033" max="12033" width="54.28515625" customWidth="1"/>
    <col min="12034" max="12034" width="126.85546875" customWidth="1"/>
    <col min="12035" max="12035" width="97.85546875" customWidth="1"/>
    <col min="12288" max="12288" width="1.85546875" customWidth="1"/>
    <col min="12289" max="12289" width="54.28515625" customWidth="1"/>
    <col min="12290" max="12290" width="126.85546875" customWidth="1"/>
    <col min="12291" max="12291" width="97.85546875" customWidth="1"/>
    <col min="12544" max="12544" width="1.85546875" customWidth="1"/>
    <col min="12545" max="12545" width="54.28515625" customWidth="1"/>
    <col min="12546" max="12546" width="126.85546875" customWidth="1"/>
    <col min="12547" max="12547" width="97.85546875" customWidth="1"/>
    <col min="12800" max="12800" width="1.85546875" customWidth="1"/>
    <col min="12801" max="12801" width="54.28515625" customWidth="1"/>
    <col min="12802" max="12802" width="126.85546875" customWidth="1"/>
    <col min="12803" max="12803" width="97.85546875" customWidth="1"/>
    <col min="13056" max="13056" width="1.85546875" customWidth="1"/>
    <col min="13057" max="13057" width="54.28515625" customWidth="1"/>
    <col min="13058" max="13058" width="126.85546875" customWidth="1"/>
    <col min="13059" max="13059" width="97.85546875" customWidth="1"/>
    <col min="13312" max="13312" width="1.85546875" customWidth="1"/>
    <col min="13313" max="13313" width="54.28515625" customWidth="1"/>
    <col min="13314" max="13314" width="126.85546875" customWidth="1"/>
    <col min="13315" max="13315" width="97.85546875" customWidth="1"/>
    <col min="13568" max="13568" width="1.85546875" customWidth="1"/>
    <col min="13569" max="13569" width="54.28515625" customWidth="1"/>
    <col min="13570" max="13570" width="126.85546875" customWidth="1"/>
    <col min="13571" max="13571" width="97.85546875" customWidth="1"/>
    <col min="13824" max="13824" width="1.85546875" customWidth="1"/>
    <col min="13825" max="13825" width="54.28515625" customWidth="1"/>
    <col min="13826" max="13826" width="126.85546875" customWidth="1"/>
    <col min="13827" max="13827" width="97.85546875" customWidth="1"/>
    <col min="14080" max="14080" width="1.85546875" customWidth="1"/>
    <col min="14081" max="14081" width="54.28515625" customWidth="1"/>
    <col min="14082" max="14082" width="126.85546875" customWidth="1"/>
    <col min="14083" max="14083" width="97.85546875" customWidth="1"/>
    <col min="14336" max="14336" width="1.85546875" customWidth="1"/>
    <col min="14337" max="14337" width="54.28515625" customWidth="1"/>
    <col min="14338" max="14338" width="126.85546875" customWidth="1"/>
    <col min="14339" max="14339" width="97.85546875" customWidth="1"/>
    <col min="14592" max="14592" width="1.85546875" customWidth="1"/>
    <col min="14593" max="14593" width="54.28515625" customWidth="1"/>
    <col min="14594" max="14594" width="126.85546875" customWidth="1"/>
    <col min="14595" max="14595" width="97.85546875" customWidth="1"/>
    <col min="14848" max="14848" width="1.85546875" customWidth="1"/>
    <col min="14849" max="14849" width="54.28515625" customWidth="1"/>
    <col min="14850" max="14850" width="126.85546875" customWidth="1"/>
    <col min="14851" max="14851" width="97.85546875" customWidth="1"/>
    <col min="15104" max="15104" width="1.85546875" customWidth="1"/>
    <col min="15105" max="15105" width="54.28515625" customWidth="1"/>
    <col min="15106" max="15106" width="126.85546875" customWidth="1"/>
    <col min="15107" max="15107" width="97.85546875" customWidth="1"/>
    <col min="15360" max="15360" width="1.85546875" customWidth="1"/>
    <col min="15361" max="15361" width="54.28515625" customWidth="1"/>
    <col min="15362" max="15362" width="126.85546875" customWidth="1"/>
    <col min="15363" max="15363" width="97.85546875" customWidth="1"/>
    <col min="15616" max="15616" width="1.85546875" customWidth="1"/>
    <col min="15617" max="15617" width="54.28515625" customWidth="1"/>
    <col min="15618" max="15618" width="126.85546875" customWidth="1"/>
    <col min="15619" max="15619" width="97.85546875" customWidth="1"/>
    <col min="15872" max="15872" width="1.85546875" customWidth="1"/>
    <col min="15873" max="15873" width="54.28515625" customWidth="1"/>
    <col min="15874" max="15874" width="126.85546875" customWidth="1"/>
    <col min="15875" max="15875" width="97.85546875" customWidth="1"/>
    <col min="16128" max="16128" width="1.85546875" customWidth="1"/>
    <col min="16129" max="16129" width="54.28515625" customWidth="1"/>
    <col min="16130" max="16130" width="126.85546875" customWidth="1"/>
    <col min="16131" max="16131" width="97.85546875" customWidth="1"/>
  </cols>
  <sheetData>
    <row r="2" spans="2:10" ht="60" customHeight="1" x14ac:dyDescent="0.25">
      <c r="B2" s="170" t="s">
        <v>135</v>
      </c>
      <c r="C2" s="170"/>
    </row>
    <row r="3" spans="2:10" ht="60" customHeight="1" x14ac:dyDescent="0.25">
      <c r="B3" s="20" t="s">
        <v>8</v>
      </c>
      <c r="C3" s="7" t="s">
        <v>200</v>
      </c>
    </row>
    <row r="4" spans="2:10" ht="105" customHeight="1" x14ac:dyDescent="0.25">
      <c r="B4" s="3" t="s">
        <v>9</v>
      </c>
      <c r="C4" s="44" t="s">
        <v>201</v>
      </c>
    </row>
    <row r="5" spans="2:10" ht="26.25" customHeight="1" x14ac:dyDescent="0.25">
      <c r="B5" s="3" t="s">
        <v>10</v>
      </c>
      <c r="C5" s="44" t="s">
        <v>23</v>
      </c>
    </row>
    <row r="6" spans="2:10" ht="97.5" customHeight="1" x14ac:dyDescent="0.25">
      <c r="B6" s="3" t="s">
        <v>11</v>
      </c>
      <c r="C6" s="39" t="s">
        <v>202</v>
      </c>
      <c r="J6" s="36"/>
    </row>
    <row r="7" spans="2:10" ht="37.5" x14ac:dyDescent="0.25">
      <c r="B7" s="4" t="s">
        <v>159</v>
      </c>
      <c r="C7" s="65" t="s">
        <v>165</v>
      </c>
    </row>
    <row r="8" spans="2:10" x14ac:dyDescent="0.25">
      <c r="B8" s="3" t="s">
        <v>84</v>
      </c>
      <c r="C8" s="64" t="s">
        <v>203</v>
      </c>
    </row>
    <row r="9" spans="2:10" ht="267.75" customHeight="1" x14ac:dyDescent="0.25">
      <c r="B9" s="3" t="s">
        <v>12</v>
      </c>
      <c r="C9" s="44" t="s">
        <v>204</v>
      </c>
    </row>
    <row r="10" spans="2:10" x14ac:dyDescent="0.25">
      <c r="B10" s="3" t="s">
        <v>13</v>
      </c>
      <c r="C10" s="44" t="s">
        <v>85</v>
      </c>
    </row>
    <row r="11" spans="2:10" ht="56.25" x14ac:dyDescent="0.25">
      <c r="B11" s="3" t="s">
        <v>14</v>
      </c>
      <c r="C11" s="70" t="s">
        <v>86</v>
      </c>
    </row>
    <row r="12" spans="2:10" x14ac:dyDescent="0.25">
      <c r="C12" s="36"/>
    </row>
  </sheetData>
  <mergeCells count="1">
    <mergeCell ref="B2:C2"/>
  </mergeCells>
  <hyperlinks>
    <hyperlink ref="C11" r:id="rId1"/>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zoomScale="80" zoomScaleNormal="80" workbookViewId="0">
      <selection activeCell="A2" sqref="A2"/>
    </sheetView>
  </sheetViews>
  <sheetFormatPr defaultColWidth="9.140625" defaultRowHeight="12.75" x14ac:dyDescent="0.2"/>
  <cols>
    <col min="1" max="1" width="10.7109375" style="10" customWidth="1"/>
    <col min="2" max="2" width="40.7109375" style="10" customWidth="1"/>
    <col min="3" max="3" width="55.7109375" style="10" customWidth="1"/>
    <col min="4" max="16384" width="9.140625" style="10"/>
  </cols>
  <sheetData>
    <row r="2" spans="2:3" ht="60" customHeight="1" x14ac:dyDescent="0.2">
      <c r="B2" s="190" t="s">
        <v>134</v>
      </c>
      <c r="C2" s="190"/>
    </row>
    <row r="3" spans="2:3" ht="60" customHeight="1" x14ac:dyDescent="0.2">
      <c r="B3" s="42" t="s">
        <v>8</v>
      </c>
      <c r="C3" s="40" t="s">
        <v>205</v>
      </c>
    </row>
    <row r="4" spans="2:3" ht="249.75" customHeight="1" x14ac:dyDescent="0.2">
      <c r="B4" s="11" t="s">
        <v>9</v>
      </c>
      <c r="C4" s="71" t="s">
        <v>22</v>
      </c>
    </row>
    <row r="5" spans="2:3" ht="33" customHeight="1" x14ac:dyDescent="0.2">
      <c r="B5" s="11" t="s">
        <v>10</v>
      </c>
      <c r="C5" s="72" t="s">
        <v>23</v>
      </c>
    </row>
    <row r="6" spans="2:3" ht="154.5" customHeight="1" x14ac:dyDescent="0.2">
      <c r="B6" s="11" t="s">
        <v>11</v>
      </c>
      <c r="C6" s="71" t="s">
        <v>50</v>
      </c>
    </row>
    <row r="7" spans="2:3" ht="86.25" customHeight="1" x14ac:dyDescent="0.2">
      <c r="B7" s="12" t="s">
        <v>159</v>
      </c>
      <c r="C7" s="72" t="s">
        <v>166</v>
      </c>
    </row>
    <row r="8" spans="2:3" ht="117" customHeight="1" x14ac:dyDescent="0.2">
      <c r="B8" s="4" t="s">
        <v>66</v>
      </c>
      <c r="C8" s="64" t="s">
        <v>45</v>
      </c>
    </row>
    <row r="9" spans="2:3" ht="87" customHeight="1" x14ac:dyDescent="0.2">
      <c r="B9" s="11" t="s">
        <v>12</v>
      </c>
      <c r="C9" s="73" t="s">
        <v>76</v>
      </c>
    </row>
    <row r="10" spans="2:3" ht="69" customHeight="1" x14ac:dyDescent="0.2">
      <c r="B10" s="11" t="s">
        <v>13</v>
      </c>
      <c r="C10" s="72" t="s">
        <v>264</v>
      </c>
    </row>
    <row r="11" spans="2:3" ht="73.5" customHeight="1" x14ac:dyDescent="0.2">
      <c r="B11" s="11" t="s">
        <v>14</v>
      </c>
      <c r="C11" s="70" t="s">
        <v>265</v>
      </c>
    </row>
  </sheetData>
  <mergeCells count="1">
    <mergeCell ref="B2:C2"/>
  </mergeCells>
  <hyperlinks>
    <hyperlink ref="C11" r:id="rId1" display="https://www.istat.it/it/archivio/224669"/>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zoomScale="80" zoomScaleNormal="80" workbookViewId="0">
      <selection activeCell="H11" sqref="H11"/>
    </sheetView>
  </sheetViews>
  <sheetFormatPr defaultRowHeight="15" x14ac:dyDescent="0.25"/>
  <cols>
    <col min="1" max="1" width="10.7109375" customWidth="1"/>
    <col min="2" max="2" width="40.7109375" customWidth="1"/>
    <col min="3" max="3" width="102.85546875" customWidth="1"/>
  </cols>
  <sheetData>
    <row r="2" spans="2:3" ht="60" customHeight="1" x14ac:dyDescent="0.25">
      <c r="B2" s="170" t="s">
        <v>133</v>
      </c>
      <c r="C2" s="170"/>
    </row>
    <row r="3" spans="2:3" ht="60" customHeight="1" x14ac:dyDescent="0.25">
      <c r="B3" s="20" t="s">
        <v>8</v>
      </c>
      <c r="C3" s="41" t="s">
        <v>131</v>
      </c>
    </row>
    <row r="4" spans="2:3" ht="50.25" customHeight="1" x14ac:dyDescent="0.25">
      <c r="B4" s="3" t="s">
        <v>9</v>
      </c>
      <c r="C4" s="44" t="s">
        <v>49</v>
      </c>
    </row>
    <row r="5" spans="2:3" ht="27" customHeight="1" x14ac:dyDescent="0.25">
      <c r="B5" s="3" t="s">
        <v>10</v>
      </c>
      <c r="C5" s="44" t="s">
        <v>23</v>
      </c>
    </row>
    <row r="6" spans="2:3" ht="77.25" customHeight="1" x14ac:dyDescent="0.25">
      <c r="B6" s="3" t="s">
        <v>11</v>
      </c>
      <c r="C6" s="44" t="s">
        <v>208</v>
      </c>
    </row>
    <row r="7" spans="2:3" ht="54.75" customHeight="1" x14ac:dyDescent="0.25">
      <c r="B7" s="4" t="s">
        <v>159</v>
      </c>
      <c r="C7" s="44" t="s">
        <v>168</v>
      </c>
    </row>
    <row r="8" spans="2:3" ht="44.25" customHeight="1" x14ac:dyDescent="0.25">
      <c r="B8" s="4" t="s">
        <v>66</v>
      </c>
      <c r="C8" s="44" t="s">
        <v>46</v>
      </c>
    </row>
    <row r="9" spans="2:3" ht="136.5" customHeight="1" x14ac:dyDescent="0.25">
      <c r="B9" s="3" t="s">
        <v>12</v>
      </c>
      <c r="C9" s="44" t="s">
        <v>206</v>
      </c>
    </row>
    <row r="10" spans="2:3" ht="33" customHeight="1" x14ac:dyDescent="0.25">
      <c r="B10" s="3" t="s">
        <v>13</v>
      </c>
      <c r="C10" s="44" t="s">
        <v>48</v>
      </c>
    </row>
    <row r="11" spans="2:3" ht="28.5" customHeight="1" x14ac:dyDescent="0.25">
      <c r="B11" s="3" t="s">
        <v>14</v>
      </c>
      <c r="C11" s="70" t="s">
        <v>24</v>
      </c>
    </row>
  </sheetData>
  <mergeCells count="1">
    <mergeCell ref="B2:C2"/>
  </mergeCells>
  <hyperlinks>
    <hyperlink ref="C11" r:id="rId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zoomScale="80" zoomScaleNormal="80" workbookViewId="0">
      <selection activeCell="C6" sqref="C6"/>
    </sheetView>
  </sheetViews>
  <sheetFormatPr defaultRowHeight="15" x14ac:dyDescent="0.25"/>
  <cols>
    <col min="1" max="1" width="10.7109375" customWidth="1"/>
    <col min="2" max="2" width="40.7109375" customWidth="1"/>
    <col min="3" max="3" width="101.42578125" customWidth="1"/>
  </cols>
  <sheetData>
    <row r="2" spans="2:3" ht="60" customHeight="1" x14ac:dyDescent="0.25">
      <c r="B2" s="170" t="s">
        <v>132</v>
      </c>
      <c r="C2" s="170"/>
    </row>
    <row r="3" spans="2:3" ht="60" customHeight="1" x14ac:dyDescent="0.25">
      <c r="B3" s="20" t="s">
        <v>8</v>
      </c>
      <c r="C3" s="41" t="s">
        <v>26</v>
      </c>
    </row>
    <row r="4" spans="2:3" ht="37.5" x14ac:dyDescent="0.25">
      <c r="B4" s="3" t="s">
        <v>9</v>
      </c>
      <c r="C4" s="44" t="s">
        <v>47</v>
      </c>
    </row>
    <row r="5" spans="2:3" ht="18.75" x14ac:dyDescent="0.25">
      <c r="B5" s="3" t="s">
        <v>10</v>
      </c>
      <c r="C5" s="44" t="s">
        <v>23</v>
      </c>
    </row>
    <row r="6" spans="2:3" ht="37.5" x14ac:dyDescent="0.25">
      <c r="B6" s="3" t="s">
        <v>11</v>
      </c>
      <c r="C6" s="44" t="s">
        <v>207</v>
      </c>
    </row>
    <row r="7" spans="2:3" ht="37.5" x14ac:dyDescent="0.25">
      <c r="B7" s="4" t="s">
        <v>159</v>
      </c>
      <c r="C7" s="44" t="s">
        <v>167</v>
      </c>
    </row>
    <row r="8" spans="2:3" ht="37.5" x14ac:dyDescent="0.25">
      <c r="B8" s="4" t="s">
        <v>66</v>
      </c>
      <c r="C8" s="44" t="s">
        <v>46</v>
      </c>
    </row>
    <row r="9" spans="2:3" ht="135" customHeight="1" x14ac:dyDescent="0.25">
      <c r="B9" s="3" t="s">
        <v>12</v>
      </c>
      <c r="C9" s="44" t="s">
        <v>206</v>
      </c>
    </row>
    <row r="10" spans="2:3" ht="18.75" x14ac:dyDescent="0.25">
      <c r="B10" s="3" t="s">
        <v>13</v>
      </c>
      <c r="C10" s="44" t="s">
        <v>48</v>
      </c>
    </row>
    <row r="11" spans="2:3" ht="18.75" x14ac:dyDescent="0.25">
      <c r="B11" s="3" t="s">
        <v>14</v>
      </c>
      <c r="C11" s="70" t="s">
        <v>25</v>
      </c>
    </row>
  </sheetData>
  <mergeCells count="1">
    <mergeCell ref="B2:C2"/>
  </mergeCells>
  <hyperlinks>
    <hyperlink ref="C11" r:id="rId1"/>
  </hyperlinks>
  <pageMargins left="0.7" right="0.7" top="0.75" bottom="0.75" header="0.3" footer="0.3"/>
  <pageSetup paperSize="9" orientation="portrait" verticalDpi="599"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1"/>
  <sheetViews>
    <sheetView zoomScale="80" zoomScaleNormal="80" workbookViewId="0">
      <selection activeCell="L4" sqref="L4"/>
    </sheetView>
  </sheetViews>
  <sheetFormatPr defaultColWidth="9.140625" defaultRowHeight="18.75" x14ac:dyDescent="0.25"/>
  <cols>
    <col min="1" max="1" width="10.7109375" style="17" customWidth="1"/>
    <col min="2" max="2" width="40.7109375" style="18" customWidth="1"/>
    <col min="3" max="3" width="83.42578125" style="17" customWidth="1"/>
    <col min="5" max="16384" width="9.140625" style="17"/>
  </cols>
  <sheetData>
    <row r="2" spans="2:3" ht="60" customHeight="1" x14ac:dyDescent="0.25">
      <c r="B2" s="59" t="s">
        <v>209</v>
      </c>
    </row>
    <row r="3" spans="2:3" ht="79.5" customHeight="1" x14ac:dyDescent="0.25">
      <c r="B3" s="7" t="s">
        <v>8</v>
      </c>
      <c r="C3" s="7" t="s">
        <v>160</v>
      </c>
    </row>
    <row r="4" spans="2:3" ht="150" x14ac:dyDescent="0.25">
      <c r="B4" s="9" t="s">
        <v>9</v>
      </c>
      <c r="C4" s="58" t="s">
        <v>179</v>
      </c>
    </row>
    <row r="5" spans="2:3" ht="37.5" customHeight="1" x14ac:dyDescent="0.25">
      <c r="B5" s="9" t="s">
        <v>10</v>
      </c>
      <c r="C5" s="58" t="s">
        <v>210</v>
      </c>
    </row>
    <row r="6" spans="2:3" ht="83.25" customHeight="1" x14ac:dyDescent="0.25">
      <c r="B6" s="9" t="s">
        <v>11</v>
      </c>
      <c r="C6" s="61" t="s">
        <v>177</v>
      </c>
    </row>
    <row r="7" spans="2:3" ht="45" customHeight="1" x14ac:dyDescent="0.25">
      <c r="B7" s="5" t="s">
        <v>159</v>
      </c>
      <c r="C7" s="58" t="s">
        <v>169</v>
      </c>
    </row>
    <row r="8" spans="2:3" ht="37.5" customHeight="1" x14ac:dyDescent="0.25">
      <c r="B8" s="4" t="s">
        <v>66</v>
      </c>
      <c r="C8" s="62" t="s">
        <v>46</v>
      </c>
    </row>
    <row r="9" spans="2:3" ht="81.75" customHeight="1" x14ac:dyDescent="0.25">
      <c r="B9" s="9" t="s">
        <v>12</v>
      </c>
      <c r="C9" s="58" t="s">
        <v>176</v>
      </c>
    </row>
    <row r="10" spans="2:3" ht="40.5" customHeight="1" x14ac:dyDescent="0.25">
      <c r="B10" s="9" t="s">
        <v>13</v>
      </c>
      <c r="C10" s="63" t="s">
        <v>178</v>
      </c>
    </row>
    <row r="11" spans="2:3" ht="75" customHeight="1" x14ac:dyDescent="0.25">
      <c r="B11" s="9" t="s">
        <v>14</v>
      </c>
      <c r="C11" s="70"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125"/>
  <sheetViews>
    <sheetView zoomScale="80" zoomScaleNormal="80" workbookViewId="0">
      <selection activeCell="B124" sqref="B124"/>
    </sheetView>
  </sheetViews>
  <sheetFormatPr defaultRowHeight="15" x14ac:dyDescent="0.25"/>
  <cols>
    <col min="1" max="1" width="10.7109375" customWidth="1"/>
    <col min="2" max="2" width="40.7109375" customWidth="1"/>
    <col min="3" max="3" width="60.7109375" customWidth="1"/>
    <col min="4" max="4" width="30.7109375" customWidth="1"/>
    <col min="5" max="6" width="15.7109375" customWidth="1"/>
    <col min="7" max="17" width="10.28515625" customWidth="1"/>
    <col min="18" max="18" width="8.7109375" customWidth="1"/>
    <col min="20" max="20" width="7" customWidth="1"/>
  </cols>
  <sheetData>
    <row r="1" spans="2:20" ht="15.75" thickBot="1" x14ac:dyDescent="0.3"/>
    <row r="2" spans="2:20" ht="60" customHeight="1" thickBot="1" x14ac:dyDescent="0.35">
      <c r="B2" s="143" t="s">
        <v>79</v>
      </c>
      <c r="C2" s="144"/>
      <c r="D2" s="24"/>
      <c r="E2" s="24"/>
      <c r="F2" s="24"/>
      <c r="G2" s="24"/>
      <c r="H2" s="24"/>
      <c r="I2" s="24"/>
      <c r="J2" s="24"/>
      <c r="K2" s="24"/>
      <c r="L2" s="24"/>
      <c r="M2" s="24"/>
      <c r="N2" s="24"/>
      <c r="O2" s="24"/>
      <c r="P2" s="24"/>
      <c r="Q2" s="24"/>
      <c r="R2" s="24"/>
    </row>
    <row r="3" spans="2:20" ht="30" customHeight="1" x14ac:dyDescent="0.25">
      <c r="B3" s="145" t="s">
        <v>0</v>
      </c>
      <c r="C3" s="147" t="s">
        <v>1</v>
      </c>
      <c r="D3" s="154" t="s">
        <v>2</v>
      </c>
      <c r="E3" s="154" t="s">
        <v>6</v>
      </c>
      <c r="F3" s="154" t="s">
        <v>7</v>
      </c>
      <c r="G3" s="154" t="s">
        <v>3</v>
      </c>
      <c r="H3" s="154"/>
      <c r="I3" s="154"/>
      <c r="J3" s="154"/>
      <c r="K3" s="154"/>
      <c r="L3" s="154"/>
      <c r="M3" s="154"/>
      <c r="N3" s="154"/>
      <c r="O3" s="154"/>
      <c r="P3" s="154"/>
      <c r="Q3" s="154"/>
      <c r="R3" s="154"/>
      <c r="S3" s="155"/>
    </row>
    <row r="4" spans="2:20" ht="30" customHeight="1" thickBot="1" x14ac:dyDescent="0.3">
      <c r="B4" s="146"/>
      <c r="C4" s="148"/>
      <c r="D4" s="164"/>
      <c r="E4" s="164"/>
      <c r="F4" s="164"/>
      <c r="G4" s="81">
        <v>2006</v>
      </c>
      <c r="H4" s="81">
        <v>2007</v>
      </c>
      <c r="I4" s="81">
        <v>2008</v>
      </c>
      <c r="J4" s="81">
        <v>2009</v>
      </c>
      <c r="K4" s="81">
        <v>2010</v>
      </c>
      <c r="L4" s="81">
        <v>2011</v>
      </c>
      <c r="M4" s="81">
        <v>2012</v>
      </c>
      <c r="N4" s="81">
        <v>2013</v>
      </c>
      <c r="O4" s="81">
        <v>2014</v>
      </c>
      <c r="P4" s="81">
        <v>2015</v>
      </c>
      <c r="Q4" s="81">
        <v>2016</v>
      </c>
      <c r="R4" s="81">
        <v>2017</v>
      </c>
      <c r="S4" s="52">
        <v>2018</v>
      </c>
      <c r="T4" s="53"/>
    </row>
    <row r="5" spans="2:20" ht="30" customHeight="1" x14ac:dyDescent="0.25">
      <c r="B5" s="138" t="s">
        <v>184</v>
      </c>
      <c r="C5" s="132" t="s">
        <v>212</v>
      </c>
      <c r="D5" s="135" t="s">
        <v>251</v>
      </c>
      <c r="E5" s="166" t="s">
        <v>256</v>
      </c>
      <c r="F5" s="76" t="s">
        <v>77</v>
      </c>
      <c r="G5" s="28">
        <v>26.3</v>
      </c>
      <c r="H5" s="28">
        <v>27.2</v>
      </c>
      <c r="I5" s="28">
        <v>28</v>
      </c>
      <c r="J5" s="28">
        <v>29</v>
      </c>
      <c r="K5" s="28">
        <v>30.3</v>
      </c>
      <c r="L5" s="28">
        <v>31</v>
      </c>
      <c r="M5" s="28">
        <v>31.8</v>
      </c>
      <c r="N5" s="28">
        <v>32.799999999999997</v>
      </c>
      <c r="O5" s="28">
        <v>33.6</v>
      </c>
      <c r="P5" s="28">
        <v>34</v>
      </c>
      <c r="Q5" s="28">
        <v>34.4</v>
      </c>
      <c r="R5" s="28">
        <v>34.9</v>
      </c>
      <c r="S5" s="82">
        <v>35.700000000000003</v>
      </c>
    </row>
    <row r="6" spans="2:20" ht="30" customHeight="1" x14ac:dyDescent="0.25">
      <c r="B6" s="121"/>
      <c r="C6" s="158"/>
      <c r="D6" s="136"/>
      <c r="E6" s="152"/>
      <c r="F6" s="77" t="s">
        <v>78</v>
      </c>
      <c r="G6" s="26">
        <v>31.6</v>
      </c>
      <c r="H6" s="26">
        <v>32.9</v>
      </c>
      <c r="I6" s="26">
        <v>34.299999999999997</v>
      </c>
      <c r="J6" s="26">
        <v>35.700000000000003</v>
      </c>
      <c r="K6" s="26">
        <v>37.299999999999997</v>
      </c>
      <c r="L6" s="26">
        <v>38.6</v>
      </c>
      <c r="M6" s="26">
        <v>40.200000000000003</v>
      </c>
      <c r="N6" s="26">
        <v>41.4</v>
      </c>
      <c r="O6" s="26">
        <v>42.3</v>
      </c>
      <c r="P6" s="26">
        <v>43.4</v>
      </c>
      <c r="Q6" s="26">
        <v>43.9</v>
      </c>
      <c r="R6" s="26">
        <v>44.9</v>
      </c>
      <c r="S6" s="83">
        <v>45.8</v>
      </c>
    </row>
    <row r="7" spans="2:20" ht="30" customHeight="1" x14ac:dyDescent="0.25">
      <c r="B7" s="121"/>
      <c r="C7" s="158"/>
      <c r="D7" s="136"/>
      <c r="E7" s="152"/>
      <c r="F7" s="77" t="s">
        <v>16</v>
      </c>
      <c r="G7" s="26">
        <v>29</v>
      </c>
      <c r="H7" s="26">
        <v>30.1</v>
      </c>
      <c r="I7" s="26">
        <v>31.2</v>
      </c>
      <c r="J7" s="26">
        <v>32.299999999999997</v>
      </c>
      <c r="K7" s="26">
        <v>33.799999999999997</v>
      </c>
      <c r="L7" s="26">
        <v>34.799999999999997</v>
      </c>
      <c r="M7" s="26">
        <v>36</v>
      </c>
      <c r="N7" s="26">
        <v>37.1</v>
      </c>
      <c r="O7" s="26">
        <v>37.9</v>
      </c>
      <c r="P7" s="26">
        <v>38.700000000000003</v>
      </c>
      <c r="Q7" s="26">
        <v>39.1</v>
      </c>
      <c r="R7" s="26">
        <v>39.9</v>
      </c>
      <c r="S7" s="83">
        <v>40.700000000000003</v>
      </c>
    </row>
    <row r="8" spans="2:20" ht="30" customHeight="1" x14ac:dyDescent="0.25">
      <c r="B8" s="121"/>
      <c r="C8" s="158"/>
      <c r="D8" s="136"/>
      <c r="E8" s="152" t="s">
        <v>4</v>
      </c>
      <c r="F8" s="77" t="s">
        <v>77</v>
      </c>
      <c r="G8" s="26">
        <v>14.2</v>
      </c>
      <c r="H8" s="26">
        <v>15</v>
      </c>
      <c r="I8" s="26">
        <v>14.9</v>
      </c>
      <c r="J8" s="26">
        <v>15</v>
      </c>
      <c r="K8" s="26">
        <v>15.6</v>
      </c>
      <c r="L8" s="26">
        <v>15.9</v>
      </c>
      <c r="M8" s="26">
        <v>17.3</v>
      </c>
      <c r="N8" s="26">
        <v>17.7</v>
      </c>
      <c r="O8" s="26">
        <v>18.8</v>
      </c>
      <c r="P8" s="26">
        <v>20</v>
      </c>
      <c r="Q8" s="26">
        <v>19.899999999999999</v>
      </c>
      <c r="R8" s="26">
        <v>19.8</v>
      </c>
      <c r="S8" s="83">
        <v>21.7</v>
      </c>
    </row>
    <row r="9" spans="2:20" ht="30" customHeight="1" x14ac:dyDescent="0.25">
      <c r="B9" s="121"/>
      <c r="C9" s="158"/>
      <c r="D9" s="136"/>
      <c r="E9" s="152"/>
      <c r="F9" s="77" t="s">
        <v>78</v>
      </c>
      <c r="G9" s="26">
        <v>21.1</v>
      </c>
      <c r="H9" s="26">
        <v>22.2</v>
      </c>
      <c r="I9" s="26">
        <v>23.5</v>
      </c>
      <c r="J9" s="26">
        <v>23</v>
      </c>
      <c r="K9" s="26">
        <v>24.2</v>
      </c>
      <c r="L9" s="26">
        <v>24.8</v>
      </c>
      <c r="M9" s="26">
        <v>26.5</v>
      </c>
      <c r="N9" s="26">
        <v>27.3</v>
      </c>
      <c r="O9" s="26">
        <v>29.1</v>
      </c>
      <c r="P9" s="26">
        <v>30.8</v>
      </c>
      <c r="Q9" s="26">
        <v>32.5</v>
      </c>
      <c r="R9" s="26">
        <v>34.1</v>
      </c>
      <c r="S9" s="83">
        <v>34</v>
      </c>
    </row>
    <row r="10" spans="2:20" ht="30" customHeight="1" thickBot="1" x14ac:dyDescent="0.3">
      <c r="B10" s="141"/>
      <c r="C10" s="159"/>
      <c r="D10" s="140"/>
      <c r="E10" s="153"/>
      <c r="F10" s="79" t="s">
        <v>16</v>
      </c>
      <c r="G10" s="32">
        <v>17.600000000000001</v>
      </c>
      <c r="H10" s="32">
        <v>18.600000000000001</v>
      </c>
      <c r="I10" s="32">
        <v>19.2</v>
      </c>
      <c r="J10" s="32">
        <v>19</v>
      </c>
      <c r="K10" s="32">
        <v>19.899999999999999</v>
      </c>
      <c r="L10" s="32">
        <v>20.399999999999999</v>
      </c>
      <c r="M10" s="32">
        <v>21.9</v>
      </c>
      <c r="N10" s="32">
        <v>22.5</v>
      </c>
      <c r="O10" s="32">
        <v>23.9</v>
      </c>
      <c r="P10" s="32">
        <v>25.3</v>
      </c>
      <c r="Q10" s="32">
        <v>26.2</v>
      </c>
      <c r="R10" s="32">
        <v>26.9</v>
      </c>
      <c r="S10" s="84">
        <v>27.8</v>
      </c>
    </row>
    <row r="11" spans="2:20" ht="30" customHeight="1" x14ac:dyDescent="0.25">
      <c r="B11" s="138" t="s">
        <v>180</v>
      </c>
      <c r="C11" s="132" t="s">
        <v>213</v>
      </c>
      <c r="D11" s="135" t="s">
        <v>15</v>
      </c>
      <c r="E11" s="135" t="s">
        <v>257</v>
      </c>
      <c r="F11" s="76" t="s">
        <v>77</v>
      </c>
      <c r="G11" s="28">
        <v>17.399999999999999</v>
      </c>
      <c r="H11" s="28">
        <v>16.899999999999999</v>
      </c>
      <c r="I11" s="28">
        <v>16.600000000000001</v>
      </c>
      <c r="J11" s="28">
        <v>16.100000000000001</v>
      </c>
      <c r="K11" s="28">
        <v>15.8</v>
      </c>
      <c r="L11" s="28">
        <v>15.3</v>
      </c>
      <c r="M11" s="28">
        <v>14.5</v>
      </c>
      <c r="N11" s="28">
        <v>13.6</v>
      </c>
      <c r="O11" s="28">
        <v>12.8</v>
      </c>
      <c r="P11" s="28">
        <v>12.4</v>
      </c>
      <c r="Q11" s="28">
        <v>12.2</v>
      </c>
      <c r="R11" s="28">
        <v>12.1</v>
      </c>
      <c r="S11" s="82">
        <v>12.2</v>
      </c>
      <c r="T11" s="66"/>
    </row>
    <row r="12" spans="2:20" ht="30" customHeight="1" x14ac:dyDescent="0.25">
      <c r="B12" s="121"/>
      <c r="C12" s="133"/>
      <c r="D12" s="165"/>
      <c r="E12" s="136" t="s">
        <v>5</v>
      </c>
      <c r="F12" s="77" t="s">
        <v>78</v>
      </c>
      <c r="G12" s="26">
        <v>13.2</v>
      </c>
      <c r="H12" s="26">
        <v>12.8</v>
      </c>
      <c r="I12" s="26">
        <v>12.7</v>
      </c>
      <c r="J12" s="26">
        <v>12.3</v>
      </c>
      <c r="K12" s="26">
        <v>11.9</v>
      </c>
      <c r="L12" s="26">
        <v>11.5</v>
      </c>
      <c r="M12" s="26">
        <v>10.9</v>
      </c>
      <c r="N12" s="26">
        <v>10.199999999999999</v>
      </c>
      <c r="O12" s="26">
        <v>9.6</v>
      </c>
      <c r="P12" s="26">
        <v>9.5</v>
      </c>
      <c r="Q12" s="26">
        <v>9.1999999999999993</v>
      </c>
      <c r="R12" s="26">
        <v>8.9</v>
      </c>
      <c r="S12" s="83">
        <v>8.9</v>
      </c>
      <c r="T12" s="66"/>
    </row>
    <row r="13" spans="2:20" ht="30" customHeight="1" x14ac:dyDescent="0.25">
      <c r="B13" s="121"/>
      <c r="C13" s="133"/>
      <c r="D13" s="165"/>
      <c r="E13" s="136" t="s">
        <v>5</v>
      </c>
      <c r="F13" s="77" t="s">
        <v>16</v>
      </c>
      <c r="G13" s="26">
        <v>15.3</v>
      </c>
      <c r="H13" s="26">
        <v>14.9</v>
      </c>
      <c r="I13" s="26">
        <v>14.7</v>
      </c>
      <c r="J13" s="26">
        <v>14.2</v>
      </c>
      <c r="K13" s="26">
        <v>13.9</v>
      </c>
      <c r="L13" s="26">
        <v>13.4</v>
      </c>
      <c r="M13" s="26">
        <v>12.7</v>
      </c>
      <c r="N13" s="26">
        <v>11.9</v>
      </c>
      <c r="O13" s="26">
        <v>11.2</v>
      </c>
      <c r="P13" s="26">
        <v>11</v>
      </c>
      <c r="Q13" s="26">
        <v>10.7</v>
      </c>
      <c r="R13" s="26">
        <v>10.6</v>
      </c>
      <c r="S13" s="83">
        <v>10.6</v>
      </c>
      <c r="T13" s="66"/>
    </row>
    <row r="14" spans="2:20" ht="30" customHeight="1" x14ac:dyDescent="0.25">
      <c r="B14" s="121"/>
      <c r="C14" s="133"/>
      <c r="D14" s="136" t="s">
        <v>20</v>
      </c>
      <c r="E14" s="136" t="s">
        <v>4</v>
      </c>
      <c r="F14" s="77" t="s">
        <v>77</v>
      </c>
      <c r="G14" s="26">
        <v>23.790448248183989</v>
      </c>
      <c r="H14" s="26">
        <v>22.604877718960672</v>
      </c>
      <c r="I14" s="26">
        <v>22.4</v>
      </c>
      <c r="J14" s="26">
        <v>21.8</v>
      </c>
      <c r="K14" s="26">
        <v>21.8</v>
      </c>
      <c r="L14" s="26">
        <v>20.6</v>
      </c>
      <c r="M14" s="26">
        <v>20.2</v>
      </c>
      <c r="N14" s="26">
        <v>20</v>
      </c>
      <c r="O14" s="26">
        <v>17.7</v>
      </c>
      <c r="P14" s="26">
        <v>17.477992998402012</v>
      </c>
      <c r="Q14" s="26">
        <v>16.069200094922131</v>
      </c>
      <c r="R14" s="26">
        <v>16.600000000000001</v>
      </c>
      <c r="S14" s="83">
        <v>16.5</v>
      </c>
      <c r="T14" s="55"/>
    </row>
    <row r="15" spans="2:20" ht="30" customHeight="1" x14ac:dyDescent="0.25">
      <c r="B15" s="121"/>
      <c r="C15" s="133"/>
      <c r="D15" s="136"/>
      <c r="E15" s="136" t="s">
        <v>4</v>
      </c>
      <c r="F15" s="77" t="s">
        <v>78</v>
      </c>
      <c r="G15" s="26">
        <v>16.973217525410085</v>
      </c>
      <c r="H15" s="26">
        <v>16.372520164198363</v>
      </c>
      <c r="I15" s="26">
        <v>16.7</v>
      </c>
      <c r="J15" s="26">
        <v>16.2</v>
      </c>
      <c r="K15" s="26">
        <v>15.3</v>
      </c>
      <c r="L15" s="26">
        <v>14.9</v>
      </c>
      <c r="M15" s="26">
        <v>14.3</v>
      </c>
      <c r="N15" s="26">
        <v>13.6</v>
      </c>
      <c r="O15" s="26">
        <v>12.2</v>
      </c>
      <c r="P15" s="26">
        <v>11.762995079651192</v>
      </c>
      <c r="Q15" s="26">
        <v>11.347006818955521</v>
      </c>
      <c r="R15" s="26">
        <v>11.2</v>
      </c>
      <c r="S15" s="83">
        <v>12.3</v>
      </c>
      <c r="T15" s="55"/>
    </row>
    <row r="16" spans="2:20" ht="30" customHeight="1" thickBot="1" x14ac:dyDescent="0.3">
      <c r="B16" s="139"/>
      <c r="C16" s="134"/>
      <c r="D16" s="137"/>
      <c r="E16" s="137" t="s">
        <v>4</v>
      </c>
      <c r="F16" s="78" t="s">
        <v>16</v>
      </c>
      <c r="G16" s="27">
        <v>20.443962194789332</v>
      </c>
      <c r="H16" s="27">
        <v>19.54653810680604</v>
      </c>
      <c r="I16" s="27">
        <v>19.600000000000001</v>
      </c>
      <c r="J16" s="27">
        <v>19.100000000000001</v>
      </c>
      <c r="K16" s="27">
        <v>18.600000000000001</v>
      </c>
      <c r="L16" s="27">
        <v>17.8</v>
      </c>
      <c r="M16" s="27">
        <v>17.3</v>
      </c>
      <c r="N16" s="27">
        <v>16.8</v>
      </c>
      <c r="O16" s="27">
        <v>15</v>
      </c>
      <c r="P16" s="27">
        <v>14.696698846824974</v>
      </c>
      <c r="Q16" s="27">
        <v>13.778948571631233</v>
      </c>
      <c r="R16" s="27">
        <v>14</v>
      </c>
      <c r="S16" s="85">
        <v>14.5</v>
      </c>
      <c r="T16" s="55"/>
    </row>
    <row r="17" spans="2:20" ht="30" customHeight="1" x14ac:dyDescent="0.25">
      <c r="B17" s="160" t="s">
        <v>32</v>
      </c>
      <c r="C17" s="162" t="s">
        <v>224</v>
      </c>
      <c r="D17" s="149" t="s">
        <v>28</v>
      </c>
      <c r="E17" s="149" t="s">
        <v>4</v>
      </c>
      <c r="F17" s="80" t="s">
        <v>77</v>
      </c>
      <c r="G17" s="56">
        <v>448</v>
      </c>
      <c r="H17" s="57"/>
      <c r="I17" s="57"/>
      <c r="J17" s="56">
        <v>464</v>
      </c>
      <c r="K17" s="57"/>
      <c r="L17" s="57"/>
      <c r="M17" s="56">
        <v>471</v>
      </c>
      <c r="N17" s="57"/>
      <c r="O17" s="57"/>
      <c r="P17" s="56">
        <v>477</v>
      </c>
      <c r="Q17" s="57"/>
      <c r="R17" s="86"/>
      <c r="S17" s="87"/>
      <c r="T17" s="60"/>
    </row>
    <row r="18" spans="2:20" ht="30" customHeight="1" x14ac:dyDescent="0.25">
      <c r="B18" s="160"/>
      <c r="C18" s="162"/>
      <c r="D18" s="149"/>
      <c r="E18" s="149"/>
      <c r="F18" s="77" t="s">
        <v>78</v>
      </c>
      <c r="G18" s="34">
        <v>489</v>
      </c>
      <c r="H18" s="30"/>
      <c r="I18" s="30"/>
      <c r="J18" s="34">
        <v>510</v>
      </c>
      <c r="K18" s="30"/>
      <c r="L18" s="30"/>
      <c r="M18" s="34">
        <v>510</v>
      </c>
      <c r="N18" s="30"/>
      <c r="O18" s="30"/>
      <c r="P18" s="34">
        <v>493</v>
      </c>
      <c r="Q18" s="30"/>
      <c r="R18" s="88"/>
      <c r="S18" s="89"/>
      <c r="T18" s="60"/>
    </row>
    <row r="19" spans="2:20" ht="30" customHeight="1" x14ac:dyDescent="0.25">
      <c r="B19" s="160"/>
      <c r="C19" s="162"/>
      <c r="D19" s="149"/>
      <c r="E19" s="151"/>
      <c r="F19" s="77" t="s">
        <v>16</v>
      </c>
      <c r="G19" s="34">
        <v>469</v>
      </c>
      <c r="H19" s="30"/>
      <c r="I19" s="30"/>
      <c r="J19" s="34">
        <v>486</v>
      </c>
      <c r="K19" s="30"/>
      <c r="L19" s="30"/>
      <c r="M19" s="34">
        <v>490</v>
      </c>
      <c r="N19" s="30"/>
      <c r="O19" s="30"/>
      <c r="P19" s="34">
        <v>485</v>
      </c>
      <c r="Q19" s="30"/>
      <c r="R19" s="88"/>
      <c r="S19" s="89"/>
      <c r="T19" s="60"/>
    </row>
    <row r="20" spans="2:20" ht="30" customHeight="1" x14ac:dyDescent="0.25">
      <c r="B20" s="160"/>
      <c r="C20" s="162"/>
      <c r="D20" s="149"/>
      <c r="E20" s="136" t="s">
        <v>29</v>
      </c>
      <c r="F20" s="77" t="s">
        <v>77</v>
      </c>
      <c r="G20" s="34">
        <v>470</v>
      </c>
      <c r="H20" s="30"/>
      <c r="I20" s="30"/>
      <c r="J20" s="34">
        <v>474</v>
      </c>
      <c r="K20" s="30"/>
      <c r="L20" s="30"/>
      <c r="M20" s="34">
        <v>477</v>
      </c>
      <c r="N20" s="30"/>
      <c r="O20" s="30"/>
      <c r="P20" s="34">
        <v>479</v>
      </c>
      <c r="Q20" s="30"/>
      <c r="R20" s="88"/>
      <c r="S20" s="89"/>
      <c r="T20" s="60"/>
    </row>
    <row r="21" spans="2:20" ht="30" customHeight="1" x14ac:dyDescent="0.25">
      <c r="B21" s="160"/>
      <c r="C21" s="162"/>
      <c r="D21" s="149"/>
      <c r="E21" s="136"/>
      <c r="F21" s="77" t="s">
        <v>78</v>
      </c>
      <c r="G21" s="34">
        <v>508</v>
      </c>
      <c r="H21" s="30"/>
      <c r="I21" s="30"/>
      <c r="J21" s="34">
        <v>513</v>
      </c>
      <c r="K21" s="30"/>
      <c r="L21" s="30"/>
      <c r="M21" s="34">
        <v>515</v>
      </c>
      <c r="N21" s="30"/>
      <c r="O21" s="30"/>
      <c r="P21" s="34">
        <v>506</v>
      </c>
      <c r="Q21" s="30"/>
      <c r="R21" s="88"/>
      <c r="S21" s="89"/>
      <c r="T21" s="60"/>
    </row>
    <row r="22" spans="2:20" ht="30" customHeight="1" thickBot="1" x14ac:dyDescent="0.3">
      <c r="B22" s="161"/>
      <c r="C22" s="163"/>
      <c r="D22" s="150"/>
      <c r="E22" s="137"/>
      <c r="F22" s="78" t="s">
        <v>16</v>
      </c>
      <c r="G22" s="35">
        <v>489</v>
      </c>
      <c r="H22" s="31"/>
      <c r="I22" s="31"/>
      <c r="J22" s="35">
        <v>493</v>
      </c>
      <c r="K22" s="31"/>
      <c r="L22" s="31"/>
      <c r="M22" s="35">
        <v>496</v>
      </c>
      <c r="N22" s="31"/>
      <c r="O22" s="31"/>
      <c r="P22" s="35">
        <v>493</v>
      </c>
      <c r="Q22" s="31"/>
      <c r="R22" s="90"/>
      <c r="S22" s="91"/>
      <c r="T22" s="60"/>
    </row>
    <row r="23" spans="2:20" ht="30" customHeight="1" x14ac:dyDescent="0.25">
      <c r="B23" s="138" t="s">
        <v>144</v>
      </c>
      <c r="C23" s="132" t="s">
        <v>214</v>
      </c>
      <c r="D23" s="135" t="s">
        <v>28</v>
      </c>
      <c r="E23" s="135" t="s">
        <v>4</v>
      </c>
      <c r="F23" s="76" t="s">
        <v>77</v>
      </c>
      <c r="G23" s="28"/>
      <c r="H23" s="29"/>
      <c r="I23" s="29"/>
      <c r="J23" s="28">
        <v>28.8</v>
      </c>
      <c r="K23" s="29"/>
      <c r="L23" s="29"/>
      <c r="M23" s="28">
        <v>25.9</v>
      </c>
      <c r="N23" s="29"/>
      <c r="O23" s="29"/>
      <c r="P23" s="28">
        <v>24.1</v>
      </c>
      <c r="Q23" s="29"/>
      <c r="R23" s="92"/>
      <c r="S23" s="93"/>
      <c r="T23" s="60"/>
    </row>
    <row r="24" spans="2:20" ht="30" customHeight="1" x14ac:dyDescent="0.25">
      <c r="B24" s="121"/>
      <c r="C24" s="133"/>
      <c r="D24" s="136"/>
      <c r="E24" s="136"/>
      <c r="F24" s="77" t="s">
        <v>78</v>
      </c>
      <c r="G24" s="26"/>
      <c r="H24" s="30"/>
      <c r="I24" s="30"/>
      <c r="J24" s="26">
        <v>12.7</v>
      </c>
      <c r="K24" s="30"/>
      <c r="L24" s="30"/>
      <c r="M24" s="26">
        <v>12.6</v>
      </c>
      <c r="N24" s="30"/>
      <c r="O24" s="30"/>
      <c r="P24" s="26">
        <v>17.899999999999999</v>
      </c>
      <c r="Q24" s="30"/>
      <c r="R24" s="88"/>
      <c r="S24" s="89"/>
      <c r="T24" s="60"/>
    </row>
    <row r="25" spans="2:20" ht="30" customHeight="1" x14ac:dyDescent="0.25">
      <c r="B25" s="121"/>
      <c r="C25" s="133"/>
      <c r="D25" s="136"/>
      <c r="E25" s="136" t="s">
        <v>41</v>
      </c>
      <c r="F25" s="77" t="s">
        <v>77</v>
      </c>
      <c r="G25" s="26"/>
      <c r="H25" s="30"/>
      <c r="I25" s="30"/>
      <c r="J25" s="26">
        <v>24.7</v>
      </c>
      <c r="K25" s="30"/>
      <c r="L25" s="30"/>
      <c r="M25" s="26">
        <v>23.9</v>
      </c>
      <c r="N25" s="30"/>
      <c r="O25" s="30"/>
      <c r="P25" s="26">
        <v>24.4</v>
      </c>
      <c r="Q25" s="30"/>
      <c r="R25" s="88"/>
      <c r="S25" s="89"/>
      <c r="T25" s="60"/>
    </row>
    <row r="26" spans="2:20" ht="30" customHeight="1" thickBot="1" x14ac:dyDescent="0.3">
      <c r="B26" s="139"/>
      <c r="C26" s="134"/>
      <c r="D26" s="137"/>
      <c r="E26" s="137"/>
      <c r="F26" s="78" t="s">
        <v>78</v>
      </c>
      <c r="G26" s="27"/>
      <c r="H26" s="31"/>
      <c r="I26" s="31"/>
      <c r="J26" s="27">
        <v>12.2</v>
      </c>
      <c r="K26" s="31"/>
      <c r="L26" s="31"/>
      <c r="M26" s="27">
        <v>11.9</v>
      </c>
      <c r="N26" s="31"/>
      <c r="O26" s="31"/>
      <c r="P26" s="27">
        <v>15.6</v>
      </c>
      <c r="Q26" s="31"/>
      <c r="R26" s="90"/>
      <c r="S26" s="91"/>
      <c r="T26" s="60"/>
    </row>
    <row r="27" spans="2:20" ht="30" customHeight="1" x14ac:dyDescent="0.25">
      <c r="B27" s="138" t="s">
        <v>140</v>
      </c>
      <c r="C27" s="132" t="s">
        <v>215</v>
      </c>
      <c r="D27" s="135" t="s">
        <v>28</v>
      </c>
      <c r="E27" s="135" t="s">
        <v>4</v>
      </c>
      <c r="F27" s="76" t="s">
        <v>77</v>
      </c>
      <c r="G27" s="28"/>
      <c r="H27" s="29"/>
      <c r="I27" s="29"/>
      <c r="J27" s="28">
        <v>3.9</v>
      </c>
      <c r="K27" s="29"/>
      <c r="L27" s="29"/>
      <c r="M27" s="28">
        <v>5</v>
      </c>
      <c r="N27" s="29"/>
      <c r="O27" s="29"/>
      <c r="P27" s="28">
        <v>4.9000000000000004</v>
      </c>
      <c r="Q27" s="29"/>
      <c r="R27" s="92"/>
      <c r="S27" s="93"/>
      <c r="T27" s="60"/>
    </row>
    <row r="28" spans="2:20" ht="30" customHeight="1" x14ac:dyDescent="0.25">
      <c r="B28" s="121"/>
      <c r="C28" s="133"/>
      <c r="D28" s="136"/>
      <c r="E28" s="136"/>
      <c r="F28" s="77" t="s">
        <v>78</v>
      </c>
      <c r="G28" s="26"/>
      <c r="H28" s="30"/>
      <c r="I28" s="30"/>
      <c r="J28" s="26">
        <v>7.9</v>
      </c>
      <c r="K28" s="30"/>
      <c r="L28" s="30"/>
      <c r="M28" s="26">
        <v>8.5</v>
      </c>
      <c r="N28" s="30"/>
      <c r="O28" s="30"/>
      <c r="P28" s="26">
        <v>6.4</v>
      </c>
      <c r="Q28" s="30"/>
      <c r="R28" s="88"/>
      <c r="S28" s="89"/>
      <c r="T28" s="60"/>
    </row>
    <row r="29" spans="2:20" ht="30" customHeight="1" x14ac:dyDescent="0.25">
      <c r="B29" s="121"/>
      <c r="C29" s="133"/>
      <c r="D29" s="136"/>
      <c r="E29" s="136" t="s">
        <v>41</v>
      </c>
      <c r="F29" s="77" t="s">
        <v>77</v>
      </c>
      <c r="G29" s="26"/>
      <c r="H29" s="30"/>
      <c r="I29" s="30"/>
      <c r="J29" s="26">
        <v>5.2</v>
      </c>
      <c r="K29" s="30"/>
      <c r="L29" s="30"/>
      <c r="M29" s="26">
        <v>6</v>
      </c>
      <c r="N29" s="30"/>
      <c r="O29" s="30"/>
      <c r="P29" s="26">
        <v>6.8</v>
      </c>
      <c r="Q29" s="30"/>
      <c r="R29" s="88"/>
      <c r="S29" s="89"/>
      <c r="T29" s="60"/>
    </row>
    <row r="30" spans="2:20" ht="30" customHeight="1" thickBot="1" x14ac:dyDescent="0.3">
      <c r="B30" s="139"/>
      <c r="C30" s="134"/>
      <c r="D30" s="137"/>
      <c r="E30" s="137"/>
      <c r="F30" s="78" t="s">
        <v>78</v>
      </c>
      <c r="G30" s="27"/>
      <c r="H30" s="31"/>
      <c r="I30" s="31"/>
      <c r="J30" s="27">
        <v>9.9</v>
      </c>
      <c r="K30" s="31"/>
      <c r="L30" s="31"/>
      <c r="M30" s="27">
        <v>10.7</v>
      </c>
      <c r="N30" s="31"/>
      <c r="O30" s="31"/>
      <c r="P30" s="27">
        <v>9.9</v>
      </c>
      <c r="Q30" s="31"/>
      <c r="R30" s="90"/>
      <c r="S30" s="91"/>
      <c r="T30" s="60"/>
    </row>
    <row r="31" spans="2:20" ht="30" customHeight="1" x14ac:dyDescent="0.25">
      <c r="B31" s="138" t="s">
        <v>31</v>
      </c>
      <c r="C31" s="132" t="s">
        <v>225</v>
      </c>
      <c r="D31" s="135" t="s">
        <v>28</v>
      </c>
      <c r="E31" s="135" t="s">
        <v>4</v>
      </c>
      <c r="F31" s="76" t="s">
        <v>77</v>
      </c>
      <c r="G31" s="33">
        <v>470</v>
      </c>
      <c r="H31" s="29"/>
      <c r="I31" s="29"/>
      <c r="J31" s="33">
        <v>490</v>
      </c>
      <c r="K31" s="29"/>
      <c r="L31" s="29"/>
      <c r="M31" s="33">
        <v>494</v>
      </c>
      <c r="N31" s="29"/>
      <c r="O31" s="29"/>
      <c r="P31" s="33">
        <v>500</v>
      </c>
      <c r="Q31" s="29"/>
      <c r="R31" s="92"/>
      <c r="S31" s="93"/>
      <c r="T31" s="60"/>
    </row>
    <row r="32" spans="2:20" ht="30" customHeight="1" x14ac:dyDescent="0.25">
      <c r="B32" s="121"/>
      <c r="C32" s="133"/>
      <c r="D32" s="136"/>
      <c r="E32" s="136"/>
      <c r="F32" s="77" t="s">
        <v>78</v>
      </c>
      <c r="G32" s="34">
        <v>453</v>
      </c>
      <c r="H32" s="30"/>
      <c r="I32" s="30"/>
      <c r="J32" s="34">
        <v>475</v>
      </c>
      <c r="K32" s="30"/>
      <c r="L32" s="30"/>
      <c r="M32" s="34">
        <v>474</v>
      </c>
      <c r="N32" s="30"/>
      <c r="O32" s="30"/>
      <c r="P32" s="34">
        <v>480</v>
      </c>
      <c r="Q32" s="30"/>
      <c r="R32" s="88"/>
      <c r="S32" s="89"/>
      <c r="T32" s="60"/>
    </row>
    <row r="33" spans="2:20" ht="30" customHeight="1" x14ac:dyDescent="0.25">
      <c r="B33" s="121"/>
      <c r="C33" s="133"/>
      <c r="D33" s="136"/>
      <c r="E33" s="136"/>
      <c r="F33" s="77" t="s">
        <v>16</v>
      </c>
      <c r="G33" s="34">
        <v>462</v>
      </c>
      <c r="H33" s="30"/>
      <c r="I33" s="30"/>
      <c r="J33" s="34">
        <v>483</v>
      </c>
      <c r="K33" s="30"/>
      <c r="L33" s="30"/>
      <c r="M33" s="34">
        <v>485</v>
      </c>
      <c r="N33" s="30"/>
      <c r="O33" s="30"/>
      <c r="P33" s="34">
        <v>490</v>
      </c>
      <c r="Q33" s="30"/>
      <c r="R33" s="88"/>
      <c r="S33" s="89"/>
      <c r="T33" s="60"/>
    </row>
    <row r="34" spans="2:20" ht="30" customHeight="1" x14ac:dyDescent="0.25">
      <c r="B34" s="121"/>
      <c r="C34" s="133"/>
      <c r="D34" s="136"/>
      <c r="E34" s="136" t="s">
        <v>40</v>
      </c>
      <c r="F34" s="77" t="s">
        <v>77</v>
      </c>
      <c r="G34" s="34">
        <v>499</v>
      </c>
      <c r="H34" s="30"/>
      <c r="I34" s="30"/>
      <c r="J34" s="34">
        <v>501</v>
      </c>
      <c r="K34" s="30"/>
      <c r="L34" s="30"/>
      <c r="M34" s="34">
        <v>499</v>
      </c>
      <c r="N34" s="30"/>
      <c r="O34" s="30"/>
      <c r="P34" s="34">
        <v>494</v>
      </c>
      <c r="Q34" s="30"/>
      <c r="R34" s="88"/>
      <c r="S34" s="89"/>
      <c r="T34" s="60"/>
    </row>
    <row r="35" spans="2:20" ht="30" customHeight="1" x14ac:dyDescent="0.25">
      <c r="B35" s="121"/>
      <c r="C35" s="133"/>
      <c r="D35" s="136"/>
      <c r="E35" s="136"/>
      <c r="F35" s="77" t="s">
        <v>78</v>
      </c>
      <c r="G35" s="34">
        <v>488</v>
      </c>
      <c r="H35" s="30"/>
      <c r="I35" s="30"/>
      <c r="J35" s="34">
        <v>490</v>
      </c>
      <c r="K35" s="30"/>
      <c r="L35" s="30"/>
      <c r="M35" s="34">
        <v>489</v>
      </c>
      <c r="N35" s="30"/>
      <c r="O35" s="30"/>
      <c r="P35" s="34">
        <v>486</v>
      </c>
      <c r="Q35" s="30"/>
      <c r="R35" s="88"/>
      <c r="S35" s="89"/>
      <c r="T35" s="60"/>
    </row>
    <row r="36" spans="2:20" ht="30" customHeight="1" thickBot="1" x14ac:dyDescent="0.3">
      <c r="B36" s="139"/>
      <c r="C36" s="134"/>
      <c r="D36" s="137"/>
      <c r="E36" s="137"/>
      <c r="F36" s="78" t="s">
        <v>16</v>
      </c>
      <c r="G36" s="35">
        <v>494</v>
      </c>
      <c r="H36" s="31"/>
      <c r="I36" s="31"/>
      <c r="J36" s="35">
        <v>495</v>
      </c>
      <c r="K36" s="31"/>
      <c r="L36" s="31"/>
      <c r="M36" s="35">
        <v>494</v>
      </c>
      <c r="N36" s="31"/>
      <c r="O36" s="31"/>
      <c r="P36" s="35">
        <v>490</v>
      </c>
      <c r="Q36" s="31"/>
      <c r="R36" s="90"/>
      <c r="S36" s="91"/>
      <c r="T36" s="60"/>
    </row>
    <row r="37" spans="2:20" ht="30" customHeight="1" x14ac:dyDescent="0.25">
      <c r="B37" s="138" t="s">
        <v>145</v>
      </c>
      <c r="C37" s="132" t="s">
        <v>216</v>
      </c>
      <c r="D37" s="135" t="s">
        <v>28</v>
      </c>
      <c r="E37" s="135" t="s">
        <v>4</v>
      </c>
      <c r="F37" s="76" t="s">
        <v>77</v>
      </c>
      <c r="G37" s="28"/>
      <c r="H37" s="29"/>
      <c r="I37" s="29"/>
      <c r="J37" s="28"/>
      <c r="K37" s="29"/>
      <c r="L37" s="29"/>
      <c r="M37" s="28">
        <v>22.8</v>
      </c>
      <c r="N37" s="29"/>
      <c r="O37" s="29"/>
      <c r="P37" s="28">
        <v>20.7</v>
      </c>
      <c r="Q37" s="29"/>
      <c r="R37" s="92"/>
      <c r="S37" s="93"/>
      <c r="T37" s="60"/>
    </row>
    <row r="38" spans="2:20" ht="30" customHeight="1" x14ac:dyDescent="0.25">
      <c r="B38" s="121"/>
      <c r="C38" s="133"/>
      <c r="D38" s="136"/>
      <c r="E38" s="136"/>
      <c r="F38" s="77" t="s">
        <v>78</v>
      </c>
      <c r="G38" s="26"/>
      <c r="H38" s="30"/>
      <c r="I38" s="30"/>
      <c r="J38" s="26"/>
      <c r="K38" s="30"/>
      <c r="L38" s="30"/>
      <c r="M38" s="26">
        <v>26.7</v>
      </c>
      <c r="N38" s="30"/>
      <c r="O38" s="30"/>
      <c r="P38" s="26">
        <v>25.8</v>
      </c>
      <c r="Q38" s="30"/>
      <c r="R38" s="88"/>
      <c r="S38" s="89"/>
      <c r="T38" s="60"/>
    </row>
    <row r="39" spans="2:20" ht="30" customHeight="1" x14ac:dyDescent="0.25">
      <c r="B39" s="121"/>
      <c r="C39" s="133"/>
      <c r="D39" s="136"/>
      <c r="E39" s="136" t="s">
        <v>29</v>
      </c>
      <c r="F39" s="77" t="s">
        <v>77</v>
      </c>
      <c r="G39" s="26"/>
      <c r="H39" s="30"/>
      <c r="I39" s="30"/>
      <c r="J39" s="26"/>
      <c r="K39" s="30"/>
      <c r="L39" s="30"/>
      <c r="M39" s="26">
        <v>22.1</v>
      </c>
      <c r="N39" s="30"/>
      <c r="O39" s="30"/>
      <c r="P39" s="26">
        <v>23</v>
      </c>
      <c r="Q39" s="30"/>
      <c r="R39" s="88"/>
      <c r="S39" s="89"/>
      <c r="T39" s="60"/>
    </row>
    <row r="40" spans="2:20" ht="30" customHeight="1" thickBot="1" x14ac:dyDescent="0.3">
      <c r="B40" s="139"/>
      <c r="C40" s="134"/>
      <c r="D40" s="137"/>
      <c r="E40" s="137"/>
      <c r="F40" s="78" t="s">
        <v>78</v>
      </c>
      <c r="G40" s="27"/>
      <c r="H40" s="31"/>
      <c r="I40" s="31"/>
      <c r="J40" s="27"/>
      <c r="K40" s="31"/>
      <c r="L40" s="31"/>
      <c r="M40" s="27">
        <v>23.7</v>
      </c>
      <c r="N40" s="31"/>
      <c r="O40" s="31"/>
      <c r="P40" s="27">
        <v>23.7</v>
      </c>
      <c r="Q40" s="31"/>
      <c r="R40" s="90"/>
      <c r="S40" s="91"/>
      <c r="T40" s="60"/>
    </row>
    <row r="41" spans="2:20" ht="30" customHeight="1" x14ac:dyDescent="0.25">
      <c r="B41" s="138" t="s">
        <v>141</v>
      </c>
      <c r="C41" s="132" t="s">
        <v>217</v>
      </c>
      <c r="D41" s="135" t="s">
        <v>28</v>
      </c>
      <c r="E41" s="135" t="s">
        <v>4</v>
      </c>
      <c r="F41" s="76" t="s">
        <v>77</v>
      </c>
      <c r="G41" s="28"/>
      <c r="H41" s="29"/>
      <c r="I41" s="29"/>
      <c r="J41" s="28"/>
      <c r="K41" s="29"/>
      <c r="L41" s="29"/>
      <c r="M41" s="28">
        <v>13</v>
      </c>
      <c r="N41" s="29"/>
      <c r="O41" s="29"/>
      <c r="P41" s="28">
        <v>13.2</v>
      </c>
      <c r="Q41" s="29"/>
      <c r="R41" s="92"/>
      <c r="S41" s="93"/>
      <c r="T41" s="60"/>
    </row>
    <row r="42" spans="2:20" ht="30" customHeight="1" x14ac:dyDescent="0.25">
      <c r="B42" s="121"/>
      <c r="C42" s="133"/>
      <c r="D42" s="136"/>
      <c r="E42" s="136"/>
      <c r="F42" s="77" t="s">
        <v>78</v>
      </c>
      <c r="G42" s="26"/>
      <c r="H42" s="30"/>
      <c r="I42" s="30"/>
      <c r="J42" s="26"/>
      <c r="K42" s="30"/>
      <c r="L42" s="30"/>
      <c r="M42" s="26">
        <v>6.7</v>
      </c>
      <c r="N42" s="30"/>
      <c r="O42" s="30"/>
      <c r="P42" s="26">
        <v>7.8</v>
      </c>
      <c r="Q42" s="30"/>
      <c r="R42" s="88"/>
      <c r="S42" s="89"/>
      <c r="T42" s="60"/>
    </row>
    <row r="43" spans="2:20" ht="30" customHeight="1" x14ac:dyDescent="0.25">
      <c r="B43" s="121"/>
      <c r="C43" s="133"/>
      <c r="D43" s="136"/>
      <c r="E43" s="136" t="s">
        <v>29</v>
      </c>
      <c r="F43" s="77" t="s">
        <v>77</v>
      </c>
      <c r="G43" s="26"/>
      <c r="H43" s="30"/>
      <c r="I43" s="30"/>
      <c r="J43" s="26"/>
      <c r="K43" s="30"/>
      <c r="L43" s="30"/>
      <c r="M43" s="26">
        <v>14.5</v>
      </c>
      <c r="N43" s="30"/>
      <c r="O43" s="30"/>
      <c r="P43" s="26">
        <v>12.4</v>
      </c>
      <c r="Q43" s="30"/>
      <c r="R43" s="88"/>
      <c r="S43" s="89"/>
      <c r="T43" s="60"/>
    </row>
    <row r="44" spans="2:20" ht="30" customHeight="1" thickBot="1" x14ac:dyDescent="0.3">
      <c r="B44" s="139"/>
      <c r="C44" s="134"/>
      <c r="D44" s="137"/>
      <c r="E44" s="137"/>
      <c r="F44" s="78" t="s">
        <v>78</v>
      </c>
      <c r="G44" s="27"/>
      <c r="H44" s="31"/>
      <c r="I44" s="31"/>
      <c r="J44" s="27"/>
      <c r="K44" s="31"/>
      <c r="L44" s="31"/>
      <c r="M44" s="27">
        <v>10.5</v>
      </c>
      <c r="N44" s="31"/>
      <c r="O44" s="31"/>
      <c r="P44" s="27">
        <v>8.9</v>
      </c>
      <c r="Q44" s="31"/>
      <c r="R44" s="90"/>
      <c r="S44" s="91"/>
      <c r="T44" s="60"/>
    </row>
    <row r="45" spans="2:20" ht="30" customHeight="1" x14ac:dyDescent="0.25">
      <c r="B45" s="138" t="s">
        <v>30</v>
      </c>
      <c r="C45" s="132" t="s">
        <v>226</v>
      </c>
      <c r="D45" s="135" t="s">
        <v>28</v>
      </c>
      <c r="E45" s="135" t="s">
        <v>4</v>
      </c>
      <c r="F45" s="76" t="s">
        <v>77</v>
      </c>
      <c r="G45" s="33">
        <v>477</v>
      </c>
      <c r="H45" s="29"/>
      <c r="I45" s="29"/>
      <c r="J45" s="33">
        <v>488</v>
      </c>
      <c r="K45" s="29"/>
      <c r="L45" s="29"/>
      <c r="M45" s="33">
        <v>495</v>
      </c>
      <c r="N45" s="29"/>
      <c r="O45" s="29"/>
      <c r="P45" s="33">
        <v>489</v>
      </c>
      <c r="Q45" s="29"/>
      <c r="R45" s="92"/>
      <c r="S45" s="93"/>
      <c r="T45" s="60"/>
    </row>
    <row r="46" spans="2:20" ht="30" customHeight="1" x14ac:dyDescent="0.25">
      <c r="B46" s="121"/>
      <c r="C46" s="133"/>
      <c r="D46" s="136"/>
      <c r="E46" s="136"/>
      <c r="F46" s="77" t="s">
        <v>78</v>
      </c>
      <c r="G46" s="34">
        <v>474</v>
      </c>
      <c r="H46" s="30"/>
      <c r="I46" s="30"/>
      <c r="J46" s="34">
        <v>490</v>
      </c>
      <c r="K46" s="30"/>
      <c r="L46" s="30"/>
      <c r="M46" s="34">
        <v>492</v>
      </c>
      <c r="N46" s="30"/>
      <c r="O46" s="30"/>
      <c r="P46" s="34">
        <v>472</v>
      </c>
      <c r="Q46" s="30"/>
      <c r="R46" s="88"/>
      <c r="S46" s="89"/>
      <c r="T46" s="60"/>
    </row>
    <row r="47" spans="2:20" ht="30" customHeight="1" x14ac:dyDescent="0.25">
      <c r="B47" s="121"/>
      <c r="C47" s="133"/>
      <c r="D47" s="136"/>
      <c r="E47" s="136"/>
      <c r="F47" s="77" t="s">
        <v>16</v>
      </c>
      <c r="G47" s="34">
        <v>475</v>
      </c>
      <c r="H47" s="30"/>
      <c r="I47" s="30"/>
      <c r="J47" s="34">
        <v>489</v>
      </c>
      <c r="K47" s="30"/>
      <c r="L47" s="30"/>
      <c r="M47" s="34">
        <v>494</v>
      </c>
      <c r="N47" s="30"/>
      <c r="O47" s="30"/>
      <c r="P47" s="34">
        <v>481</v>
      </c>
      <c r="Q47" s="30"/>
      <c r="R47" s="88"/>
      <c r="S47" s="89"/>
      <c r="T47" s="60"/>
    </row>
    <row r="48" spans="2:20" ht="30" customHeight="1" x14ac:dyDescent="0.25">
      <c r="B48" s="121"/>
      <c r="C48" s="133"/>
      <c r="D48" s="136"/>
      <c r="E48" s="136" t="s">
        <v>29</v>
      </c>
      <c r="F48" s="77" t="s">
        <v>77</v>
      </c>
      <c r="G48" s="34">
        <v>499</v>
      </c>
      <c r="H48" s="30"/>
      <c r="I48" s="30"/>
      <c r="J48" s="34">
        <v>501</v>
      </c>
      <c r="K48" s="30"/>
      <c r="L48" s="30"/>
      <c r="M48" s="34">
        <v>502</v>
      </c>
      <c r="N48" s="30"/>
      <c r="O48" s="30"/>
      <c r="P48" s="34">
        <v>495</v>
      </c>
      <c r="Q48" s="30"/>
      <c r="R48" s="88"/>
      <c r="S48" s="89"/>
      <c r="T48" s="60"/>
    </row>
    <row r="49" spans="2:20" ht="30" customHeight="1" x14ac:dyDescent="0.25">
      <c r="B49" s="121"/>
      <c r="C49" s="133"/>
      <c r="D49" s="136"/>
      <c r="E49" s="136"/>
      <c r="F49" s="77" t="s">
        <v>78</v>
      </c>
      <c r="G49" s="34">
        <v>497</v>
      </c>
      <c r="H49" s="30"/>
      <c r="I49" s="30"/>
      <c r="J49" s="34">
        <v>501</v>
      </c>
      <c r="K49" s="30"/>
      <c r="L49" s="30"/>
      <c r="M49" s="34">
        <v>501</v>
      </c>
      <c r="N49" s="30"/>
      <c r="O49" s="30"/>
      <c r="P49" s="34">
        <v>491</v>
      </c>
      <c r="Q49" s="30"/>
      <c r="R49" s="88"/>
      <c r="S49" s="89"/>
      <c r="T49" s="60"/>
    </row>
    <row r="50" spans="2:20" ht="30" customHeight="1" thickBot="1" x14ac:dyDescent="0.3">
      <c r="B50" s="139"/>
      <c r="C50" s="134"/>
      <c r="D50" s="137"/>
      <c r="E50" s="137"/>
      <c r="F50" s="78" t="s">
        <v>16</v>
      </c>
      <c r="G50" s="35">
        <v>498</v>
      </c>
      <c r="H50" s="31"/>
      <c r="I50" s="31"/>
      <c r="J50" s="35">
        <v>501</v>
      </c>
      <c r="K50" s="31"/>
      <c r="L50" s="31"/>
      <c r="M50" s="35">
        <v>501</v>
      </c>
      <c r="N50" s="31"/>
      <c r="O50" s="31"/>
      <c r="P50" s="35">
        <v>493</v>
      </c>
      <c r="Q50" s="31"/>
      <c r="R50" s="90"/>
      <c r="S50" s="91"/>
      <c r="T50" s="60"/>
    </row>
    <row r="51" spans="2:20" ht="30" customHeight="1" x14ac:dyDescent="0.25">
      <c r="B51" s="138" t="s">
        <v>146</v>
      </c>
      <c r="C51" s="132" t="s">
        <v>218</v>
      </c>
      <c r="D51" s="135" t="s">
        <v>28</v>
      </c>
      <c r="E51" s="135" t="s">
        <v>4</v>
      </c>
      <c r="F51" s="76" t="s">
        <v>77</v>
      </c>
      <c r="G51" s="28">
        <v>25.5</v>
      </c>
      <c r="H51" s="29"/>
      <c r="I51" s="29"/>
      <c r="J51" s="28"/>
      <c r="K51" s="29"/>
      <c r="L51" s="29"/>
      <c r="M51" s="28">
        <v>19.600000000000001</v>
      </c>
      <c r="N51" s="29"/>
      <c r="O51" s="29"/>
      <c r="P51" s="28">
        <v>21.5</v>
      </c>
      <c r="Q51" s="29"/>
      <c r="R51" s="92"/>
      <c r="S51" s="93"/>
      <c r="T51" s="60"/>
    </row>
    <row r="52" spans="2:20" ht="30" customHeight="1" x14ac:dyDescent="0.25">
      <c r="B52" s="121"/>
      <c r="C52" s="133"/>
      <c r="D52" s="136"/>
      <c r="E52" s="136"/>
      <c r="F52" s="77" t="s">
        <v>78</v>
      </c>
      <c r="G52" s="26">
        <v>25</v>
      </c>
      <c r="H52" s="30"/>
      <c r="I52" s="30"/>
      <c r="J52" s="26"/>
      <c r="K52" s="30"/>
      <c r="L52" s="30"/>
      <c r="M52" s="26">
        <v>17.8</v>
      </c>
      <c r="N52" s="30"/>
      <c r="O52" s="30"/>
      <c r="P52" s="26">
        <v>24.9</v>
      </c>
      <c r="Q52" s="30"/>
      <c r="R52" s="88"/>
      <c r="S52" s="89"/>
      <c r="T52" s="60"/>
    </row>
    <row r="53" spans="2:20" ht="30" customHeight="1" x14ac:dyDescent="0.25">
      <c r="B53" s="121"/>
      <c r="C53" s="133"/>
      <c r="D53" s="136"/>
      <c r="E53" s="136" t="s">
        <v>29</v>
      </c>
      <c r="F53" s="77" t="s">
        <v>77</v>
      </c>
      <c r="G53" s="26">
        <v>20.3</v>
      </c>
      <c r="H53" s="30"/>
      <c r="I53" s="30"/>
      <c r="J53" s="26"/>
      <c r="K53" s="30"/>
      <c r="L53" s="30"/>
      <c r="M53" s="26">
        <v>18.5</v>
      </c>
      <c r="N53" s="30"/>
      <c r="O53" s="30"/>
      <c r="P53" s="26">
        <v>21.8</v>
      </c>
      <c r="Q53" s="30"/>
      <c r="R53" s="88"/>
      <c r="S53" s="89"/>
      <c r="T53" s="60"/>
    </row>
    <row r="54" spans="2:20" ht="30" customHeight="1" thickBot="1" x14ac:dyDescent="0.3">
      <c r="B54" s="139"/>
      <c r="C54" s="134"/>
      <c r="D54" s="137"/>
      <c r="E54" s="137"/>
      <c r="F54" s="78" t="s">
        <v>78</v>
      </c>
      <c r="G54" s="27">
        <v>19.3</v>
      </c>
      <c r="H54" s="31"/>
      <c r="I54" s="31"/>
      <c r="J54" s="27"/>
      <c r="K54" s="31"/>
      <c r="L54" s="31"/>
      <c r="M54" s="27">
        <v>16.7</v>
      </c>
      <c r="N54" s="31"/>
      <c r="O54" s="31"/>
      <c r="P54" s="27">
        <v>20.7</v>
      </c>
      <c r="Q54" s="31"/>
      <c r="R54" s="90"/>
      <c r="S54" s="91"/>
      <c r="T54" s="60"/>
    </row>
    <row r="55" spans="2:20" ht="30" customHeight="1" x14ac:dyDescent="0.25">
      <c r="B55" s="138" t="s">
        <v>142</v>
      </c>
      <c r="C55" s="132" t="s">
        <v>219</v>
      </c>
      <c r="D55" s="135" t="s">
        <v>28</v>
      </c>
      <c r="E55" s="135" t="s">
        <v>4</v>
      </c>
      <c r="F55" s="76" t="s">
        <v>77</v>
      </c>
      <c r="G55" s="28">
        <v>5.4</v>
      </c>
      <c r="H55" s="29"/>
      <c r="I55" s="29"/>
      <c r="J55" s="28"/>
      <c r="K55" s="29"/>
      <c r="L55" s="29"/>
      <c r="M55" s="28">
        <v>7.2</v>
      </c>
      <c r="N55" s="29"/>
      <c r="O55" s="29"/>
      <c r="P55" s="28">
        <v>5.3</v>
      </c>
      <c r="Q55" s="29"/>
      <c r="R55" s="92"/>
      <c r="S55" s="93"/>
      <c r="T55" s="60"/>
    </row>
    <row r="56" spans="2:20" ht="30" customHeight="1" x14ac:dyDescent="0.25">
      <c r="B56" s="121"/>
      <c r="C56" s="133"/>
      <c r="D56" s="136"/>
      <c r="E56" s="136"/>
      <c r="F56" s="77" t="s">
        <v>78</v>
      </c>
      <c r="G56" s="26">
        <v>3.8</v>
      </c>
      <c r="H56" s="30"/>
      <c r="I56" s="30"/>
      <c r="J56" s="26"/>
      <c r="K56" s="30"/>
      <c r="L56" s="30"/>
      <c r="M56" s="26">
        <v>4.8</v>
      </c>
      <c r="N56" s="30"/>
      <c r="O56" s="30"/>
      <c r="P56" s="26">
        <v>2.8</v>
      </c>
      <c r="Q56" s="30"/>
      <c r="R56" s="88"/>
      <c r="S56" s="89"/>
      <c r="T56" s="60"/>
    </row>
    <row r="57" spans="2:20" ht="30" customHeight="1" x14ac:dyDescent="0.25">
      <c r="B57" s="121"/>
      <c r="C57" s="133"/>
      <c r="D57" s="136"/>
      <c r="E57" s="136" t="s">
        <v>29</v>
      </c>
      <c r="F57" s="77" t="s">
        <v>77</v>
      </c>
      <c r="G57" s="26">
        <v>9.6999999999999993</v>
      </c>
      <c r="H57" s="30"/>
      <c r="I57" s="30"/>
      <c r="J57" s="26"/>
      <c r="K57" s="30"/>
      <c r="L57" s="30"/>
      <c r="M57" s="26">
        <v>9.1999999999999993</v>
      </c>
      <c r="N57" s="30"/>
      <c r="O57" s="30"/>
      <c r="P57" s="26">
        <v>8.9</v>
      </c>
      <c r="Q57" s="30"/>
      <c r="R57" s="88"/>
      <c r="S57" s="89"/>
      <c r="T57" s="60"/>
    </row>
    <row r="58" spans="2:20" ht="30" customHeight="1" thickBot="1" x14ac:dyDescent="0.3">
      <c r="B58" s="139"/>
      <c r="C58" s="134"/>
      <c r="D58" s="137"/>
      <c r="E58" s="137"/>
      <c r="F58" s="78" t="s">
        <v>78</v>
      </c>
      <c r="G58" s="27">
        <v>7.8</v>
      </c>
      <c r="H58" s="31"/>
      <c r="I58" s="31"/>
      <c r="J58" s="27"/>
      <c r="K58" s="31"/>
      <c r="L58" s="31"/>
      <c r="M58" s="27">
        <v>7.3</v>
      </c>
      <c r="N58" s="31"/>
      <c r="O58" s="31"/>
      <c r="P58" s="27">
        <v>6.5</v>
      </c>
      <c r="Q58" s="31"/>
      <c r="R58" s="90"/>
      <c r="S58" s="91"/>
      <c r="T58" s="60"/>
    </row>
    <row r="59" spans="2:20" ht="30" customHeight="1" x14ac:dyDescent="0.25">
      <c r="B59" s="138" t="s">
        <v>33</v>
      </c>
      <c r="C59" s="132" t="s">
        <v>227</v>
      </c>
      <c r="D59" s="135" t="s">
        <v>28</v>
      </c>
      <c r="E59" s="135" t="s">
        <v>4</v>
      </c>
      <c r="F59" s="76" t="s">
        <v>77</v>
      </c>
      <c r="G59" s="29"/>
      <c r="H59" s="29"/>
      <c r="I59" s="29"/>
      <c r="J59" s="29"/>
      <c r="K59" s="29"/>
      <c r="L59" s="29"/>
      <c r="M59" s="33">
        <v>470</v>
      </c>
      <c r="N59" s="29"/>
      <c r="O59" s="29"/>
      <c r="P59" s="33">
        <v>489</v>
      </c>
      <c r="Q59" s="29"/>
      <c r="R59" s="92"/>
      <c r="S59" s="93"/>
      <c r="T59" s="60"/>
    </row>
    <row r="60" spans="2:20" ht="30" customHeight="1" x14ac:dyDescent="0.25">
      <c r="B60" s="121"/>
      <c r="C60" s="133"/>
      <c r="D60" s="136"/>
      <c r="E60" s="136"/>
      <c r="F60" s="77" t="s">
        <v>78</v>
      </c>
      <c r="G60" s="30"/>
      <c r="H60" s="30"/>
      <c r="I60" s="30"/>
      <c r="J60" s="30"/>
      <c r="K60" s="30"/>
      <c r="L60" s="30"/>
      <c r="M60" s="34">
        <v>462</v>
      </c>
      <c r="N60" s="30"/>
      <c r="O60" s="30"/>
      <c r="P60" s="34">
        <v>478</v>
      </c>
      <c r="Q60" s="30"/>
      <c r="R60" s="88"/>
      <c r="S60" s="89"/>
      <c r="T60" s="60"/>
    </row>
    <row r="61" spans="2:20" ht="30" customHeight="1" x14ac:dyDescent="0.25">
      <c r="B61" s="121"/>
      <c r="C61" s="133"/>
      <c r="D61" s="136"/>
      <c r="E61" s="136"/>
      <c r="F61" s="77" t="s">
        <v>16</v>
      </c>
      <c r="G61" s="30"/>
      <c r="H61" s="30"/>
      <c r="I61" s="30"/>
      <c r="J61" s="30"/>
      <c r="K61" s="30"/>
      <c r="L61" s="30"/>
      <c r="M61" s="34">
        <v>466</v>
      </c>
      <c r="N61" s="30"/>
      <c r="O61" s="30"/>
      <c r="P61" s="34">
        <v>483</v>
      </c>
      <c r="Q61" s="30"/>
      <c r="R61" s="88"/>
      <c r="S61" s="89"/>
      <c r="T61" s="60"/>
    </row>
    <row r="62" spans="2:20" ht="30" customHeight="1" x14ac:dyDescent="0.25">
      <c r="B62" s="121"/>
      <c r="C62" s="133"/>
      <c r="D62" s="136"/>
      <c r="E62" s="136" t="s">
        <v>39</v>
      </c>
      <c r="F62" s="77" t="s">
        <v>77</v>
      </c>
      <c r="G62" s="30"/>
      <c r="H62" s="30"/>
      <c r="I62" s="30"/>
      <c r="J62" s="30"/>
      <c r="K62" s="30"/>
      <c r="L62" s="30"/>
      <c r="M62" s="34">
        <v>500</v>
      </c>
      <c r="N62" s="30"/>
      <c r="O62" s="30"/>
      <c r="P62" s="34">
        <v>486</v>
      </c>
      <c r="Q62" s="30"/>
      <c r="R62" s="88"/>
      <c r="S62" s="89"/>
      <c r="T62" s="60"/>
    </row>
    <row r="63" spans="2:20" ht="30" customHeight="1" x14ac:dyDescent="0.25">
      <c r="B63" s="121"/>
      <c r="C63" s="133"/>
      <c r="D63" s="136"/>
      <c r="E63" s="136"/>
      <c r="F63" s="77" t="s">
        <v>78</v>
      </c>
      <c r="G63" s="30"/>
      <c r="H63" s="30"/>
      <c r="I63" s="30"/>
      <c r="J63" s="30"/>
      <c r="K63" s="30"/>
      <c r="L63" s="30"/>
      <c r="M63" s="34">
        <v>497</v>
      </c>
      <c r="N63" s="30"/>
      <c r="O63" s="30"/>
      <c r="P63" s="34">
        <v>492</v>
      </c>
      <c r="Q63" s="30"/>
      <c r="R63" s="88"/>
      <c r="S63" s="89"/>
      <c r="T63" s="60"/>
    </row>
    <row r="64" spans="2:20" ht="30" customHeight="1" thickBot="1" x14ac:dyDescent="0.3">
      <c r="B64" s="139"/>
      <c r="C64" s="134"/>
      <c r="D64" s="137"/>
      <c r="E64" s="137"/>
      <c r="F64" s="78" t="s">
        <v>16</v>
      </c>
      <c r="G64" s="31"/>
      <c r="H64" s="31"/>
      <c r="I64" s="31"/>
      <c r="J64" s="31"/>
      <c r="K64" s="31"/>
      <c r="L64" s="31"/>
      <c r="M64" s="35">
        <v>499</v>
      </c>
      <c r="N64" s="31"/>
      <c r="O64" s="31"/>
      <c r="P64" s="35">
        <v>489</v>
      </c>
      <c r="Q64" s="31"/>
      <c r="R64" s="90"/>
      <c r="S64" s="91"/>
      <c r="T64" s="60"/>
    </row>
    <row r="65" spans="2:20" ht="30" customHeight="1" x14ac:dyDescent="0.25">
      <c r="B65" s="138" t="s">
        <v>147</v>
      </c>
      <c r="C65" s="132" t="s">
        <v>220</v>
      </c>
      <c r="D65" s="135" t="s">
        <v>28</v>
      </c>
      <c r="E65" s="135" t="s">
        <v>4</v>
      </c>
      <c r="F65" s="76" t="s">
        <v>77</v>
      </c>
      <c r="G65" s="29"/>
      <c r="H65" s="29"/>
      <c r="I65" s="29"/>
      <c r="J65" s="29"/>
      <c r="K65" s="29"/>
      <c r="L65" s="29"/>
      <c r="M65" s="28">
        <v>22</v>
      </c>
      <c r="N65" s="29"/>
      <c r="O65" s="29"/>
      <c r="P65" s="28">
        <v>19.2</v>
      </c>
      <c r="Q65" s="29"/>
      <c r="R65" s="92"/>
      <c r="S65" s="93"/>
      <c r="T65" s="60"/>
    </row>
    <row r="66" spans="2:20" ht="30" customHeight="1" x14ac:dyDescent="0.25">
      <c r="B66" s="121"/>
      <c r="C66" s="133"/>
      <c r="D66" s="136"/>
      <c r="E66" s="136"/>
      <c r="F66" s="77" t="s">
        <v>78</v>
      </c>
      <c r="G66" s="30"/>
      <c r="H66" s="30"/>
      <c r="I66" s="30"/>
      <c r="J66" s="30"/>
      <c r="K66" s="30"/>
      <c r="L66" s="30"/>
      <c r="M66" s="26">
        <v>21.4</v>
      </c>
      <c r="N66" s="30"/>
      <c r="O66" s="30"/>
      <c r="P66" s="26">
        <v>20.5</v>
      </c>
      <c r="Q66" s="30"/>
      <c r="R66" s="88"/>
      <c r="S66" s="89"/>
      <c r="T66" s="60"/>
    </row>
    <row r="67" spans="2:20" ht="30" customHeight="1" x14ac:dyDescent="0.25">
      <c r="B67" s="121"/>
      <c r="C67" s="133"/>
      <c r="D67" s="136"/>
      <c r="E67" s="136" t="s">
        <v>43</v>
      </c>
      <c r="F67" s="77" t="s">
        <v>77</v>
      </c>
      <c r="G67" s="30"/>
      <c r="H67" s="30"/>
      <c r="I67" s="30"/>
      <c r="J67" s="30"/>
      <c r="K67" s="30"/>
      <c r="L67" s="30"/>
      <c r="M67" s="26">
        <v>16.399999999999999</v>
      </c>
      <c r="N67" s="30"/>
      <c r="O67" s="30"/>
      <c r="P67" s="26">
        <v>24</v>
      </c>
      <c r="Q67" s="30"/>
      <c r="R67" s="88"/>
      <c r="S67" s="89"/>
      <c r="T67" s="60"/>
    </row>
    <row r="68" spans="2:20" ht="30" customHeight="1" thickBot="1" x14ac:dyDescent="0.3">
      <c r="B68" s="139"/>
      <c r="C68" s="134"/>
      <c r="D68" s="137"/>
      <c r="E68" s="137"/>
      <c r="F68" s="78" t="s">
        <v>78</v>
      </c>
      <c r="G68" s="31"/>
      <c r="H68" s="31"/>
      <c r="I68" s="31"/>
      <c r="J68" s="31"/>
      <c r="K68" s="31"/>
      <c r="L68" s="31"/>
      <c r="M68" s="27">
        <v>14.4</v>
      </c>
      <c r="N68" s="31"/>
      <c r="O68" s="31"/>
      <c r="P68" s="27">
        <v>20.5</v>
      </c>
      <c r="Q68" s="31"/>
      <c r="R68" s="90"/>
      <c r="S68" s="91"/>
      <c r="T68" s="60"/>
    </row>
    <row r="69" spans="2:20" ht="30" customHeight="1" x14ac:dyDescent="0.25">
      <c r="B69" s="138" t="s">
        <v>143</v>
      </c>
      <c r="C69" s="132" t="s">
        <v>221</v>
      </c>
      <c r="D69" s="135" t="s">
        <v>28</v>
      </c>
      <c r="E69" s="135" t="s">
        <v>4</v>
      </c>
      <c r="F69" s="76" t="s">
        <v>77</v>
      </c>
      <c r="G69" s="29"/>
      <c r="H69" s="29"/>
      <c r="I69" s="29"/>
      <c r="J69" s="29"/>
      <c r="K69" s="29"/>
      <c r="L69" s="29"/>
      <c r="M69" s="28">
        <v>3.2</v>
      </c>
      <c r="N69" s="29"/>
      <c r="O69" s="29"/>
      <c r="P69" s="28">
        <v>8</v>
      </c>
      <c r="Q69" s="29"/>
      <c r="R69" s="92"/>
      <c r="S69" s="93"/>
      <c r="T69" s="60"/>
    </row>
    <row r="70" spans="2:20" ht="30" customHeight="1" x14ac:dyDescent="0.25">
      <c r="B70" s="121"/>
      <c r="C70" s="133"/>
      <c r="D70" s="136"/>
      <c r="E70" s="136"/>
      <c r="F70" s="77" t="s">
        <v>78</v>
      </c>
      <c r="G70" s="30"/>
      <c r="H70" s="30"/>
      <c r="I70" s="30"/>
      <c r="J70" s="30"/>
      <c r="K70" s="30"/>
      <c r="L70" s="30"/>
      <c r="M70" s="26">
        <v>1</v>
      </c>
      <c r="N70" s="30"/>
      <c r="O70" s="30"/>
      <c r="P70" s="26">
        <v>5</v>
      </c>
      <c r="Q70" s="30"/>
      <c r="R70" s="88"/>
      <c r="S70" s="89"/>
      <c r="T70" s="60"/>
    </row>
    <row r="71" spans="2:20" ht="30" customHeight="1" x14ac:dyDescent="0.25">
      <c r="B71" s="121"/>
      <c r="C71" s="133"/>
      <c r="D71" s="136"/>
      <c r="E71" s="136" t="s">
        <v>43</v>
      </c>
      <c r="F71" s="77" t="s">
        <v>77</v>
      </c>
      <c r="G71" s="30"/>
      <c r="H71" s="30"/>
      <c r="I71" s="30"/>
      <c r="J71" s="30"/>
      <c r="K71" s="30"/>
      <c r="L71" s="30"/>
      <c r="M71" s="26">
        <v>10.5</v>
      </c>
      <c r="N71" s="30"/>
      <c r="O71" s="30"/>
      <c r="P71" s="26">
        <v>12.3</v>
      </c>
      <c r="Q71" s="30"/>
      <c r="R71" s="88"/>
      <c r="S71" s="89"/>
      <c r="T71" s="60"/>
    </row>
    <row r="72" spans="2:20" ht="30" customHeight="1" thickBot="1" x14ac:dyDescent="0.3">
      <c r="B72" s="139"/>
      <c r="C72" s="134"/>
      <c r="D72" s="137"/>
      <c r="E72" s="137"/>
      <c r="F72" s="78" t="s">
        <v>78</v>
      </c>
      <c r="G72" s="31"/>
      <c r="H72" s="31"/>
      <c r="I72" s="31"/>
      <c r="J72" s="31"/>
      <c r="K72" s="31"/>
      <c r="L72" s="31"/>
      <c r="M72" s="27">
        <v>7.8</v>
      </c>
      <c r="N72" s="31"/>
      <c r="O72" s="31"/>
      <c r="P72" s="27">
        <v>11.4</v>
      </c>
      <c r="Q72" s="31"/>
      <c r="R72" s="90"/>
      <c r="S72" s="91"/>
      <c r="T72" s="60"/>
    </row>
    <row r="73" spans="2:20" s="17" customFormat="1" ht="30" customHeight="1" x14ac:dyDescent="0.25">
      <c r="B73" s="138" t="s">
        <v>61</v>
      </c>
      <c r="C73" s="132" t="s">
        <v>229</v>
      </c>
      <c r="D73" s="135" t="s">
        <v>17</v>
      </c>
      <c r="E73" s="135" t="s">
        <v>4</v>
      </c>
      <c r="F73" s="76" t="s">
        <v>77</v>
      </c>
      <c r="G73" s="28"/>
      <c r="H73" s="28"/>
      <c r="I73" s="28">
        <v>5.5454131025717501</v>
      </c>
      <c r="J73" s="28">
        <v>6.152988484595789</v>
      </c>
      <c r="K73" s="28">
        <v>6.5537941978731933</v>
      </c>
      <c r="L73" s="28">
        <v>6.9114506205978863</v>
      </c>
      <c r="M73" s="28">
        <v>7.1099662001430133</v>
      </c>
      <c r="N73" s="28">
        <v>7.2306138425290909</v>
      </c>
      <c r="O73" s="28">
        <v>7.3484362622370059</v>
      </c>
      <c r="P73" s="28">
        <v>7.5744923800248456</v>
      </c>
      <c r="Q73" s="28">
        <v>7.7897184165516631</v>
      </c>
      <c r="R73" s="26">
        <f>0.8163431668642*10</f>
        <v>8.1634316686420014</v>
      </c>
      <c r="S73" s="94"/>
      <c r="T73" s="156"/>
    </row>
    <row r="74" spans="2:20" s="17" customFormat="1" ht="30" customHeight="1" x14ac:dyDescent="0.25">
      <c r="B74" s="121"/>
      <c r="C74" s="133"/>
      <c r="D74" s="136"/>
      <c r="E74" s="136" t="s">
        <v>4</v>
      </c>
      <c r="F74" s="77" t="s">
        <v>78</v>
      </c>
      <c r="G74" s="26"/>
      <c r="H74" s="26"/>
      <c r="I74" s="26">
        <v>4.9467159537553398</v>
      </c>
      <c r="J74" s="26">
        <v>4.8030672545881865</v>
      </c>
      <c r="K74" s="26">
        <v>4.8448317297887815</v>
      </c>
      <c r="L74" s="26">
        <v>4.929328449451476</v>
      </c>
      <c r="M74" s="26">
        <v>4.9993201087951542</v>
      </c>
      <c r="N74" s="26">
        <v>5.066367793090631</v>
      </c>
      <c r="O74" s="26">
        <v>5.0436066532166333</v>
      </c>
      <c r="P74" s="26">
        <v>5.1839365836575908</v>
      </c>
      <c r="Q74" s="26">
        <v>5.1064890763535642</v>
      </c>
      <c r="R74" s="26">
        <f>0.53549093995427*10</f>
        <v>5.3549093995427004</v>
      </c>
      <c r="S74" s="95"/>
      <c r="T74" s="156"/>
    </row>
    <row r="75" spans="2:20" s="17" customFormat="1" ht="30" customHeight="1" thickBot="1" x14ac:dyDescent="0.3">
      <c r="B75" s="141"/>
      <c r="C75" s="142"/>
      <c r="D75" s="140"/>
      <c r="E75" s="140" t="s">
        <v>4</v>
      </c>
      <c r="F75" s="79" t="s">
        <v>16</v>
      </c>
      <c r="G75" s="32"/>
      <c r="H75" s="32"/>
      <c r="I75" s="32">
        <v>10.492129056327089</v>
      </c>
      <c r="J75" s="32">
        <v>10.956055739183975</v>
      </c>
      <c r="K75" s="32">
        <v>11.398625927661977</v>
      </c>
      <c r="L75" s="32">
        <v>11.840779070049363</v>
      </c>
      <c r="M75" s="32">
        <v>12.109286308938167</v>
      </c>
      <c r="N75" s="32">
        <v>12.296981635619723</v>
      </c>
      <c r="O75" s="32">
        <v>12.392042915453638</v>
      </c>
      <c r="P75" s="32">
        <v>12.758428963682437</v>
      </c>
      <c r="Q75" s="32">
        <v>12.896207492905228</v>
      </c>
      <c r="R75" s="32">
        <f>1.35183410681847*10</f>
        <v>13.5183410681847</v>
      </c>
      <c r="S75" s="96"/>
      <c r="T75" s="156"/>
    </row>
    <row r="76" spans="2:20" s="17" customFormat="1" ht="30" customHeight="1" x14ac:dyDescent="0.25">
      <c r="B76" s="138" t="s">
        <v>161</v>
      </c>
      <c r="C76" s="132" t="s">
        <v>222</v>
      </c>
      <c r="D76" s="135" t="s">
        <v>17</v>
      </c>
      <c r="E76" s="135" t="s">
        <v>4</v>
      </c>
      <c r="F76" s="76" t="s">
        <v>77</v>
      </c>
      <c r="G76" s="28"/>
      <c r="H76" s="28"/>
      <c r="I76" s="28">
        <v>52.853077509828083</v>
      </c>
      <c r="J76" s="28">
        <v>56.160616841239921</v>
      </c>
      <c r="K76" s="28">
        <v>57.496352976796672</v>
      </c>
      <c r="L76" s="28">
        <v>58.369897619997346</v>
      </c>
      <c r="M76" s="28">
        <v>58.714989626556012</v>
      </c>
      <c r="N76" s="28">
        <v>58.799907625987892</v>
      </c>
      <c r="O76" s="28">
        <v>59.299635357726643</v>
      </c>
      <c r="P76" s="28">
        <v>59.368535119692645</v>
      </c>
      <c r="Q76" s="28">
        <v>60.403172179395611</v>
      </c>
      <c r="R76" s="28">
        <v>60.387821460242385</v>
      </c>
      <c r="S76" s="94"/>
      <c r="T76" s="156"/>
    </row>
    <row r="77" spans="2:20" s="17" customFormat="1" ht="30" customHeight="1" x14ac:dyDescent="0.25">
      <c r="B77" s="121"/>
      <c r="C77" s="133"/>
      <c r="D77" s="136"/>
      <c r="E77" s="136" t="s">
        <v>4</v>
      </c>
      <c r="F77" s="77" t="s">
        <v>78</v>
      </c>
      <c r="G77" s="26"/>
      <c r="H77" s="26"/>
      <c r="I77" s="26">
        <v>47.146922490171917</v>
      </c>
      <c r="J77" s="26">
        <v>43.839383158760079</v>
      </c>
      <c r="K77" s="26">
        <v>42.503647023203321</v>
      </c>
      <c r="L77" s="26">
        <v>41.630102380002661</v>
      </c>
      <c r="M77" s="26">
        <v>41.285010373443981</v>
      </c>
      <c r="N77" s="26">
        <v>41.200092374012108</v>
      </c>
      <c r="O77" s="26">
        <v>40.700364642273357</v>
      </c>
      <c r="P77" s="26">
        <v>40.631464880307362</v>
      </c>
      <c r="Q77" s="26">
        <v>39.596827820604389</v>
      </c>
      <c r="R77" s="26">
        <v>39.612178539757615</v>
      </c>
      <c r="S77" s="95"/>
      <c r="T77" s="156"/>
    </row>
    <row r="78" spans="2:20" s="17" customFormat="1" ht="30" customHeight="1" thickBot="1" x14ac:dyDescent="0.3">
      <c r="B78" s="141"/>
      <c r="C78" s="142"/>
      <c r="D78" s="140"/>
      <c r="E78" s="140" t="s">
        <v>4</v>
      </c>
      <c r="F78" s="79" t="s">
        <v>16</v>
      </c>
      <c r="G78" s="32"/>
      <c r="H78" s="32"/>
      <c r="I78" s="32">
        <v>100</v>
      </c>
      <c r="J78" s="32">
        <v>100</v>
      </c>
      <c r="K78" s="32">
        <v>100</v>
      </c>
      <c r="L78" s="32">
        <v>100</v>
      </c>
      <c r="M78" s="32">
        <v>100</v>
      </c>
      <c r="N78" s="32">
        <v>100</v>
      </c>
      <c r="O78" s="32">
        <v>100</v>
      </c>
      <c r="P78" s="32">
        <v>100</v>
      </c>
      <c r="Q78" s="32">
        <v>100</v>
      </c>
      <c r="R78" s="32">
        <v>100</v>
      </c>
      <c r="S78" s="96"/>
      <c r="T78" s="156"/>
    </row>
    <row r="79" spans="2:20" s="17" customFormat="1" ht="30" customHeight="1" x14ac:dyDescent="0.25">
      <c r="B79" s="138" t="s">
        <v>97</v>
      </c>
      <c r="C79" s="132" t="s">
        <v>99</v>
      </c>
      <c r="D79" s="135" t="s">
        <v>17</v>
      </c>
      <c r="E79" s="135" t="s">
        <v>4</v>
      </c>
      <c r="F79" s="76" t="s">
        <v>77</v>
      </c>
      <c r="G79" s="28"/>
      <c r="H79" s="28"/>
      <c r="I79" s="28"/>
      <c r="J79" s="28"/>
      <c r="K79" s="28"/>
      <c r="L79" s="28">
        <v>48.49906191369606</v>
      </c>
      <c r="M79" s="28">
        <v>39.563286454478167</v>
      </c>
      <c r="N79" s="28">
        <v>51.085692128732063</v>
      </c>
      <c r="O79" s="28">
        <v>52.806571484451403</v>
      </c>
      <c r="P79" s="28">
        <v>53.684003152088252</v>
      </c>
      <c r="Q79" s="28">
        <v>54.824375793482858</v>
      </c>
      <c r="R79" s="28">
        <v>54.1</v>
      </c>
      <c r="S79" s="94"/>
      <c r="T79" s="157"/>
    </row>
    <row r="80" spans="2:20" s="17" customFormat="1" ht="30" customHeight="1" x14ac:dyDescent="0.25">
      <c r="B80" s="121"/>
      <c r="C80" s="133"/>
      <c r="D80" s="136"/>
      <c r="E80" s="136" t="s">
        <v>4</v>
      </c>
      <c r="F80" s="77" t="s">
        <v>78</v>
      </c>
      <c r="G80" s="26"/>
      <c r="H80" s="26"/>
      <c r="I80" s="26"/>
      <c r="J80" s="26"/>
      <c r="K80" s="26"/>
      <c r="L80" s="26">
        <v>35.940347970173988</v>
      </c>
      <c r="M80" s="26">
        <v>41.979909267660403</v>
      </c>
      <c r="N80" s="26">
        <v>36.441739752998032</v>
      </c>
      <c r="O80" s="26">
        <v>36.586666666666666</v>
      </c>
      <c r="P80" s="26">
        <v>38.935108153078204</v>
      </c>
      <c r="Q80" s="26">
        <v>39.94484932046484</v>
      </c>
      <c r="R80" s="26">
        <v>38.46</v>
      </c>
      <c r="S80" s="95"/>
      <c r="T80" s="157"/>
    </row>
    <row r="81" spans="2:20" s="17" customFormat="1" ht="30" customHeight="1" thickBot="1" x14ac:dyDescent="0.3">
      <c r="B81" s="139"/>
      <c r="C81" s="134"/>
      <c r="D81" s="137"/>
      <c r="E81" s="137" t="s">
        <v>4</v>
      </c>
      <c r="F81" s="78" t="s">
        <v>16</v>
      </c>
      <c r="G81" s="27"/>
      <c r="H81" s="27"/>
      <c r="I81" s="27"/>
      <c r="J81" s="27"/>
      <c r="K81" s="27"/>
      <c r="L81" s="27">
        <v>41.830180378354598</v>
      </c>
      <c r="M81" s="27">
        <v>40.851762266758811</v>
      </c>
      <c r="N81" s="27">
        <v>43.47138203815728</v>
      </c>
      <c r="O81" s="27">
        <v>44.309927360774822</v>
      </c>
      <c r="P81" s="27">
        <v>46.075345731998091</v>
      </c>
      <c r="Q81" s="27">
        <v>47.118229113536678</v>
      </c>
      <c r="R81" s="27">
        <v>46</v>
      </c>
      <c r="S81" s="97"/>
      <c r="T81" s="157"/>
    </row>
    <row r="82" spans="2:20" ht="30" customHeight="1" x14ac:dyDescent="0.25">
      <c r="B82" s="138" t="s">
        <v>53</v>
      </c>
      <c r="C82" s="132" t="s">
        <v>100</v>
      </c>
      <c r="D82" s="135" t="s">
        <v>252</v>
      </c>
      <c r="E82" s="135" t="s">
        <v>4</v>
      </c>
      <c r="F82" s="76" t="s">
        <v>77</v>
      </c>
      <c r="G82" s="28">
        <v>73.099999999999994</v>
      </c>
      <c r="H82" s="28">
        <v>76.7</v>
      </c>
      <c r="I82" s="28">
        <v>76</v>
      </c>
      <c r="J82" s="28">
        <v>72</v>
      </c>
      <c r="K82" s="28">
        <v>70.400000000000006</v>
      </c>
      <c r="L82" s="28">
        <v>70.400000000000006</v>
      </c>
      <c r="M82" s="28">
        <v>68.8</v>
      </c>
      <c r="N82" s="28">
        <v>60.1</v>
      </c>
      <c r="O82" s="28">
        <v>57.5</v>
      </c>
      <c r="P82" s="28">
        <v>62</v>
      </c>
      <c r="Q82" s="28">
        <v>64.8</v>
      </c>
      <c r="R82" s="28">
        <v>64.599999999999994</v>
      </c>
      <c r="S82" s="82">
        <v>66</v>
      </c>
    </row>
    <row r="83" spans="2:20" ht="30" customHeight="1" x14ac:dyDescent="0.25">
      <c r="B83" s="121"/>
      <c r="C83" s="133"/>
      <c r="D83" s="136"/>
      <c r="E83" s="136"/>
      <c r="F83" s="77" t="s">
        <v>78</v>
      </c>
      <c r="G83" s="26">
        <v>66</v>
      </c>
      <c r="H83" s="26">
        <v>65.400000000000006</v>
      </c>
      <c r="I83" s="26">
        <v>66.8</v>
      </c>
      <c r="J83" s="26">
        <v>62.1</v>
      </c>
      <c r="K83" s="26">
        <v>61</v>
      </c>
      <c r="L83" s="26">
        <v>63.3</v>
      </c>
      <c r="M83" s="26">
        <v>60.7</v>
      </c>
      <c r="N83" s="26">
        <v>55.1</v>
      </c>
      <c r="O83" s="26">
        <v>50</v>
      </c>
      <c r="P83" s="26">
        <v>54.5</v>
      </c>
      <c r="Q83" s="26">
        <v>59.2</v>
      </c>
      <c r="R83" s="26">
        <v>61.5</v>
      </c>
      <c r="S83" s="98">
        <v>60.7</v>
      </c>
    </row>
    <row r="84" spans="2:20" ht="30" customHeight="1" x14ac:dyDescent="0.25">
      <c r="B84" s="121"/>
      <c r="C84" s="133"/>
      <c r="D84" s="136"/>
      <c r="E84" s="136"/>
      <c r="F84" s="77" t="s">
        <v>16</v>
      </c>
      <c r="G84" s="26">
        <v>68.900000000000006</v>
      </c>
      <c r="H84" s="26">
        <v>70</v>
      </c>
      <c r="I84" s="26">
        <v>70.5</v>
      </c>
      <c r="J84" s="26">
        <v>66.099999999999994</v>
      </c>
      <c r="K84" s="26">
        <v>64.8</v>
      </c>
      <c r="L84" s="26">
        <v>66.2</v>
      </c>
      <c r="M84" s="26">
        <v>63.9</v>
      </c>
      <c r="N84" s="26">
        <v>57</v>
      </c>
      <c r="O84" s="26">
        <v>52.9</v>
      </c>
      <c r="P84" s="26">
        <v>57.5</v>
      </c>
      <c r="Q84" s="26">
        <v>61.3</v>
      </c>
      <c r="R84" s="26">
        <v>62.7</v>
      </c>
      <c r="S84" s="98">
        <v>62.8</v>
      </c>
    </row>
    <row r="85" spans="2:20" ht="30" customHeight="1" x14ac:dyDescent="0.25">
      <c r="B85" s="121"/>
      <c r="C85" s="133"/>
      <c r="D85" s="136"/>
      <c r="E85" s="136" t="s">
        <v>258</v>
      </c>
      <c r="F85" s="77" t="s">
        <v>77</v>
      </c>
      <c r="G85" s="26">
        <v>87.2</v>
      </c>
      <c r="H85" s="26">
        <v>89.5</v>
      </c>
      <c r="I85" s="26">
        <v>89.3</v>
      </c>
      <c r="J85" s="26">
        <v>86.1</v>
      </c>
      <c r="K85" s="26">
        <v>85</v>
      </c>
      <c r="L85" s="26">
        <v>85.4</v>
      </c>
      <c r="M85" s="26">
        <v>84.1</v>
      </c>
      <c r="N85" s="26">
        <v>84</v>
      </c>
      <c r="O85" s="26">
        <v>83.2</v>
      </c>
      <c r="P85" s="26">
        <v>83.7</v>
      </c>
      <c r="Q85" s="26">
        <v>85.8</v>
      </c>
      <c r="R85" s="26">
        <v>87.3</v>
      </c>
      <c r="S85" s="98">
        <v>87.2</v>
      </c>
    </row>
    <row r="86" spans="2:20" ht="30" customHeight="1" x14ac:dyDescent="0.25">
      <c r="B86" s="121"/>
      <c r="C86" s="133"/>
      <c r="D86" s="136"/>
      <c r="E86" s="136"/>
      <c r="F86" s="77" t="s">
        <v>78</v>
      </c>
      <c r="G86" s="26">
        <v>81.900000000000006</v>
      </c>
      <c r="H86" s="26">
        <v>83.5</v>
      </c>
      <c r="I86" s="26">
        <v>85.1</v>
      </c>
      <c r="J86" s="26">
        <v>82</v>
      </c>
      <c r="K86" s="26">
        <v>80.8</v>
      </c>
      <c r="L86" s="26">
        <v>80.2</v>
      </c>
      <c r="M86" s="26">
        <v>79.599999999999994</v>
      </c>
      <c r="N86" s="26">
        <v>78.2</v>
      </c>
      <c r="O86" s="26">
        <v>78.3</v>
      </c>
      <c r="P86" s="26">
        <v>80.5</v>
      </c>
      <c r="Q86" s="26">
        <v>80.7</v>
      </c>
      <c r="R86" s="26">
        <v>83</v>
      </c>
      <c r="S86" s="98">
        <v>84</v>
      </c>
    </row>
    <row r="87" spans="2:20" ht="30" customHeight="1" thickBot="1" x14ac:dyDescent="0.3">
      <c r="B87" s="139"/>
      <c r="C87" s="134"/>
      <c r="D87" s="137"/>
      <c r="E87" s="137"/>
      <c r="F87" s="78" t="s">
        <v>16</v>
      </c>
      <c r="G87" s="27">
        <v>84.3</v>
      </c>
      <c r="H87" s="27">
        <v>86.1</v>
      </c>
      <c r="I87" s="27">
        <v>86.9</v>
      </c>
      <c r="J87" s="27">
        <v>83.8</v>
      </c>
      <c r="K87" s="27">
        <v>82.7</v>
      </c>
      <c r="L87" s="27">
        <v>82.5</v>
      </c>
      <c r="M87" s="27">
        <v>81.5</v>
      </c>
      <c r="N87" s="27">
        <v>80.8</v>
      </c>
      <c r="O87" s="27">
        <v>80.5</v>
      </c>
      <c r="P87" s="27">
        <v>81.900000000000006</v>
      </c>
      <c r="Q87" s="27">
        <v>82.9</v>
      </c>
      <c r="R87" s="27">
        <v>84.9</v>
      </c>
      <c r="S87" s="99">
        <v>85.5</v>
      </c>
    </row>
    <row r="88" spans="2:20" ht="30" customHeight="1" x14ac:dyDescent="0.25">
      <c r="B88" s="138" t="s">
        <v>63</v>
      </c>
      <c r="C88" s="132" t="s">
        <v>101</v>
      </c>
      <c r="D88" s="135" t="s">
        <v>252</v>
      </c>
      <c r="E88" s="135" t="s">
        <v>4</v>
      </c>
      <c r="F88" s="76" t="s">
        <v>77</v>
      </c>
      <c r="G88" s="28">
        <v>69.3</v>
      </c>
      <c r="H88" s="28">
        <v>67.099999999999994</v>
      </c>
      <c r="I88" s="28">
        <v>64.599999999999994</v>
      </c>
      <c r="J88" s="28">
        <v>59</v>
      </c>
      <c r="K88" s="28">
        <v>54.5</v>
      </c>
      <c r="L88" s="28">
        <v>54</v>
      </c>
      <c r="M88" s="28">
        <v>51</v>
      </c>
      <c r="N88" s="28">
        <v>43.1</v>
      </c>
      <c r="O88" s="28">
        <v>40.6</v>
      </c>
      <c r="P88" s="28">
        <v>45.1</v>
      </c>
      <c r="Q88" s="28">
        <v>50.8</v>
      </c>
      <c r="R88" s="28">
        <v>53</v>
      </c>
      <c r="S88" s="82">
        <v>54.3</v>
      </c>
    </row>
    <row r="89" spans="2:20" ht="30" customHeight="1" x14ac:dyDescent="0.25">
      <c r="B89" s="121"/>
      <c r="C89" s="133"/>
      <c r="D89" s="136"/>
      <c r="E89" s="136"/>
      <c r="F89" s="77" t="s">
        <v>78</v>
      </c>
      <c r="G89" s="26">
        <v>56.4</v>
      </c>
      <c r="H89" s="26">
        <v>56.8</v>
      </c>
      <c r="I89" s="26">
        <v>55</v>
      </c>
      <c r="J89" s="26">
        <v>51.8</v>
      </c>
      <c r="K89" s="26">
        <v>49.7</v>
      </c>
      <c r="L89" s="26">
        <v>46.4</v>
      </c>
      <c r="M89" s="26">
        <v>39.9</v>
      </c>
      <c r="N89" s="26">
        <v>38.4</v>
      </c>
      <c r="O89" s="26">
        <v>35.4</v>
      </c>
      <c r="P89" s="26">
        <v>35.299999999999997</v>
      </c>
      <c r="Q89" s="26">
        <v>38.700000000000003</v>
      </c>
      <c r="R89" s="26">
        <v>42.2</v>
      </c>
      <c r="S89" s="83">
        <v>44.7</v>
      </c>
    </row>
    <row r="90" spans="2:20" ht="30" customHeight="1" x14ac:dyDescent="0.25">
      <c r="B90" s="121"/>
      <c r="C90" s="133"/>
      <c r="D90" s="136"/>
      <c r="E90" s="136"/>
      <c r="F90" s="77" t="s">
        <v>16</v>
      </c>
      <c r="G90" s="26">
        <v>63.6</v>
      </c>
      <c r="H90" s="26">
        <v>62.7</v>
      </c>
      <c r="I90" s="26">
        <v>60.4</v>
      </c>
      <c r="J90" s="26">
        <v>55.9</v>
      </c>
      <c r="K90" s="26">
        <v>52.3</v>
      </c>
      <c r="L90" s="26">
        <v>50.6</v>
      </c>
      <c r="M90" s="26">
        <v>46</v>
      </c>
      <c r="N90" s="26">
        <v>41</v>
      </c>
      <c r="O90" s="26">
        <v>38.299999999999997</v>
      </c>
      <c r="P90" s="26">
        <v>40.700000000000003</v>
      </c>
      <c r="Q90" s="26">
        <v>45.6</v>
      </c>
      <c r="R90" s="26">
        <v>48.4</v>
      </c>
      <c r="S90" s="83">
        <v>50.3</v>
      </c>
    </row>
    <row r="91" spans="2:20" ht="30" customHeight="1" x14ac:dyDescent="0.25">
      <c r="B91" s="121"/>
      <c r="C91" s="133"/>
      <c r="D91" s="136"/>
      <c r="E91" s="136" t="s">
        <v>258</v>
      </c>
      <c r="F91" s="77" t="s">
        <v>77</v>
      </c>
      <c r="G91" s="26">
        <v>76.599999999999994</v>
      </c>
      <c r="H91" s="26">
        <v>78.900000000000006</v>
      </c>
      <c r="I91" s="26">
        <v>80.7</v>
      </c>
      <c r="J91" s="26">
        <v>74.2</v>
      </c>
      <c r="K91" s="26">
        <v>74.8</v>
      </c>
      <c r="L91" s="26">
        <v>73.8</v>
      </c>
      <c r="M91" s="26">
        <v>73</v>
      </c>
      <c r="N91" s="26">
        <v>71.900000000000006</v>
      </c>
      <c r="O91" s="26">
        <v>72.599999999999994</v>
      </c>
      <c r="P91" s="26">
        <v>73.5</v>
      </c>
      <c r="Q91" s="26">
        <v>75.900000000000006</v>
      </c>
      <c r="R91" s="26">
        <v>76.5</v>
      </c>
      <c r="S91" s="83">
        <v>79.2</v>
      </c>
    </row>
    <row r="92" spans="2:20" ht="30" customHeight="1" x14ac:dyDescent="0.25">
      <c r="B92" s="121"/>
      <c r="C92" s="133"/>
      <c r="D92" s="136"/>
      <c r="E92" s="136"/>
      <c r="F92" s="77" t="s">
        <v>78</v>
      </c>
      <c r="G92" s="26">
        <v>70.599999999999994</v>
      </c>
      <c r="H92" s="26">
        <v>72</v>
      </c>
      <c r="I92" s="26">
        <v>73</v>
      </c>
      <c r="J92" s="26">
        <v>70.8</v>
      </c>
      <c r="K92" s="26">
        <v>68.8</v>
      </c>
      <c r="L92" s="26">
        <v>68.2</v>
      </c>
      <c r="M92" s="26">
        <v>65.7</v>
      </c>
      <c r="N92" s="26">
        <v>66.5</v>
      </c>
      <c r="O92" s="26">
        <v>68.400000000000006</v>
      </c>
      <c r="P92" s="26">
        <v>67.8</v>
      </c>
      <c r="Q92" s="26">
        <v>69.3</v>
      </c>
      <c r="R92" s="26">
        <v>71.2</v>
      </c>
      <c r="S92" s="83">
        <v>73.8</v>
      </c>
    </row>
    <row r="93" spans="2:20" ht="30" customHeight="1" thickBot="1" x14ac:dyDescent="0.3">
      <c r="B93" s="141"/>
      <c r="C93" s="142"/>
      <c r="D93" s="140"/>
      <c r="E93" s="140"/>
      <c r="F93" s="79" t="s">
        <v>16</v>
      </c>
      <c r="G93" s="32">
        <v>73.7</v>
      </c>
      <c r="H93" s="32">
        <v>75.599999999999994</v>
      </c>
      <c r="I93" s="32">
        <v>77.099999999999994</v>
      </c>
      <c r="J93" s="32">
        <v>72.599999999999994</v>
      </c>
      <c r="K93" s="32">
        <v>72</v>
      </c>
      <c r="L93" s="32">
        <v>71.2</v>
      </c>
      <c r="M93" s="32">
        <v>69.7</v>
      </c>
      <c r="N93" s="32">
        <v>69.400000000000006</v>
      </c>
      <c r="O93" s="32">
        <v>70.7</v>
      </c>
      <c r="P93" s="32">
        <v>70.900000000000006</v>
      </c>
      <c r="Q93" s="32">
        <v>72.8</v>
      </c>
      <c r="R93" s="32">
        <v>74.099999999999994</v>
      </c>
      <c r="S93" s="84">
        <v>76.8</v>
      </c>
    </row>
    <row r="94" spans="2:20" ht="30" customHeight="1" x14ac:dyDescent="0.25">
      <c r="B94" s="138" t="s">
        <v>183</v>
      </c>
      <c r="C94" s="132" t="s">
        <v>228</v>
      </c>
      <c r="D94" s="135" t="s">
        <v>253</v>
      </c>
      <c r="E94" s="135" t="s">
        <v>4</v>
      </c>
      <c r="F94" s="76" t="s">
        <v>77</v>
      </c>
      <c r="G94" s="28">
        <v>13.919924</v>
      </c>
      <c r="H94" s="28">
        <v>13.685924</v>
      </c>
      <c r="I94" s="28">
        <v>14.303758</v>
      </c>
      <c r="J94" s="28">
        <v>16.430653</v>
      </c>
      <c r="K94" s="28">
        <v>18.179071</v>
      </c>
      <c r="L94" s="28">
        <v>18.749969</v>
      </c>
      <c r="M94" s="28">
        <v>20.660091000000001</v>
      </c>
      <c r="N94" s="28">
        <v>23.631368999999999</v>
      </c>
      <c r="O94" s="28">
        <v>24.013144</v>
      </c>
      <c r="P94" s="28">
        <v>23.358422999999998</v>
      </c>
      <c r="Q94" s="28">
        <v>22.226025</v>
      </c>
      <c r="R94" s="100">
        <v>21.7</v>
      </c>
      <c r="S94" s="101">
        <v>20.9</v>
      </c>
    </row>
    <row r="95" spans="2:20" ht="30" customHeight="1" x14ac:dyDescent="0.25">
      <c r="B95" s="121"/>
      <c r="C95" s="133"/>
      <c r="D95" s="136"/>
      <c r="E95" s="136" t="s">
        <v>4</v>
      </c>
      <c r="F95" s="77" t="s">
        <v>78</v>
      </c>
      <c r="G95" s="26">
        <v>26.772468</v>
      </c>
      <c r="H95" s="26">
        <v>26.331281000000001</v>
      </c>
      <c r="I95" s="26">
        <v>26.401897999999999</v>
      </c>
      <c r="J95" s="26">
        <v>27.297176</v>
      </c>
      <c r="K95" s="26">
        <v>28.549336</v>
      </c>
      <c r="L95" s="26">
        <v>28.803991</v>
      </c>
      <c r="M95" s="26">
        <v>29.098683000000001</v>
      </c>
      <c r="N95" s="26">
        <v>30.871072000000002</v>
      </c>
      <c r="O95" s="26">
        <v>30.887467000000001</v>
      </c>
      <c r="P95" s="26">
        <v>30.603947999999999</v>
      </c>
      <c r="Q95" s="26">
        <v>29.943404999999998</v>
      </c>
      <c r="R95" s="102">
        <v>29.4</v>
      </c>
      <c r="S95" s="103">
        <v>28.9</v>
      </c>
    </row>
    <row r="96" spans="2:20" ht="30" customHeight="1" x14ac:dyDescent="0.25">
      <c r="B96" s="121"/>
      <c r="C96" s="133"/>
      <c r="D96" s="136"/>
      <c r="E96" s="136" t="s">
        <v>4</v>
      </c>
      <c r="F96" s="77" t="s">
        <v>16</v>
      </c>
      <c r="G96" s="26">
        <v>20.273448999999999</v>
      </c>
      <c r="H96" s="26">
        <v>19.942550000000001</v>
      </c>
      <c r="I96" s="26">
        <v>20.296023000000002</v>
      </c>
      <c r="J96" s="26">
        <v>21.814066</v>
      </c>
      <c r="K96" s="26">
        <v>23.316041999999999</v>
      </c>
      <c r="L96" s="26">
        <v>23.729944</v>
      </c>
      <c r="M96" s="26">
        <v>24.835588999999999</v>
      </c>
      <c r="N96" s="26">
        <v>27.207293</v>
      </c>
      <c r="O96" s="26">
        <v>27.406427000000001</v>
      </c>
      <c r="P96" s="26">
        <v>26.928397</v>
      </c>
      <c r="Q96" s="26">
        <v>26.017422</v>
      </c>
      <c r="R96" s="102">
        <v>25.5</v>
      </c>
      <c r="S96" s="103">
        <v>24.8</v>
      </c>
    </row>
    <row r="97" spans="2:20" ht="30" customHeight="1" x14ac:dyDescent="0.25">
      <c r="B97" s="121"/>
      <c r="C97" s="133"/>
      <c r="D97" s="136" t="s">
        <v>254</v>
      </c>
      <c r="E97" s="136" t="s">
        <v>258</v>
      </c>
      <c r="F97" s="77" t="s">
        <v>77</v>
      </c>
      <c r="G97" s="26">
        <v>10.8</v>
      </c>
      <c r="H97" s="26">
        <v>10</v>
      </c>
      <c r="I97" s="26">
        <v>10</v>
      </c>
      <c r="J97" s="26">
        <v>12.5</v>
      </c>
      <c r="K97" s="26">
        <v>13.1</v>
      </c>
      <c r="L97" s="26">
        <v>13.3</v>
      </c>
      <c r="M97" s="26">
        <v>14</v>
      </c>
      <c r="N97" s="26">
        <v>14.2</v>
      </c>
      <c r="O97" s="26">
        <v>13.6</v>
      </c>
      <c r="P97" s="26">
        <v>13</v>
      </c>
      <c r="Q97" s="26">
        <v>12.3</v>
      </c>
      <c r="R97" s="102">
        <v>11.5</v>
      </c>
      <c r="S97" s="103">
        <v>10.8</v>
      </c>
    </row>
    <row r="98" spans="2:20" ht="30" customHeight="1" x14ac:dyDescent="0.25">
      <c r="B98" s="121"/>
      <c r="C98" s="133"/>
      <c r="D98" s="165"/>
      <c r="E98" s="136" t="s">
        <v>5</v>
      </c>
      <c r="F98" s="77" t="s">
        <v>78</v>
      </c>
      <c r="G98" s="26">
        <v>19.600000000000001</v>
      </c>
      <c r="H98" s="26">
        <v>18.899999999999999</v>
      </c>
      <c r="I98" s="26">
        <v>18.5</v>
      </c>
      <c r="J98" s="26">
        <v>19.399999999999999</v>
      </c>
      <c r="K98" s="26">
        <v>19.8</v>
      </c>
      <c r="L98" s="26">
        <v>19.899999999999999</v>
      </c>
      <c r="M98" s="26">
        <v>20.2</v>
      </c>
      <c r="N98" s="26">
        <v>20.2</v>
      </c>
      <c r="O98" s="26">
        <v>19.7</v>
      </c>
      <c r="P98" s="26">
        <v>19.3</v>
      </c>
      <c r="Q98" s="26">
        <v>18.899999999999999</v>
      </c>
      <c r="R98" s="26">
        <v>18</v>
      </c>
      <c r="S98" s="103">
        <v>17.5</v>
      </c>
    </row>
    <row r="99" spans="2:20" ht="30" customHeight="1" thickBot="1" x14ac:dyDescent="0.3">
      <c r="B99" s="139"/>
      <c r="C99" s="134"/>
      <c r="D99" s="167"/>
      <c r="E99" s="137" t="s">
        <v>5</v>
      </c>
      <c r="F99" s="78" t="s">
        <v>16</v>
      </c>
      <c r="G99" s="27">
        <v>15.2</v>
      </c>
      <c r="H99" s="27">
        <v>14.4</v>
      </c>
      <c r="I99" s="27">
        <v>14.2</v>
      </c>
      <c r="J99" s="27">
        <v>15.9</v>
      </c>
      <c r="K99" s="27">
        <v>16.399999999999999</v>
      </c>
      <c r="L99" s="27">
        <v>16.600000000000001</v>
      </c>
      <c r="M99" s="27">
        <v>17.100000000000001</v>
      </c>
      <c r="N99" s="27">
        <v>17.2</v>
      </c>
      <c r="O99" s="27">
        <v>16.600000000000001</v>
      </c>
      <c r="P99" s="27">
        <v>16.100000000000001</v>
      </c>
      <c r="Q99" s="27">
        <v>15.6</v>
      </c>
      <c r="R99" s="104">
        <v>14.7</v>
      </c>
      <c r="S99" s="105">
        <v>14.1</v>
      </c>
    </row>
    <row r="100" spans="2:20" ht="30" customHeight="1" x14ac:dyDescent="0.25">
      <c r="B100" s="168" t="s">
        <v>181</v>
      </c>
      <c r="C100" s="169" t="s">
        <v>223</v>
      </c>
      <c r="D100" s="151" t="s">
        <v>253</v>
      </c>
      <c r="E100" s="151" t="s">
        <v>4</v>
      </c>
      <c r="F100" s="80" t="s">
        <v>77</v>
      </c>
      <c r="G100" s="25">
        <v>5.7335757934050608</v>
      </c>
      <c r="H100" s="25">
        <v>5.8341936010008943</v>
      </c>
      <c r="I100" s="25">
        <v>6.0249687891684864</v>
      </c>
      <c r="J100" s="25">
        <v>5.6552268912200212</v>
      </c>
      <c r="K100" s="25">
        <v>5.8632053268492266</v>
      </c>
      <c r="L100" s="25">
        <v>5.255082771981102</v>
      </c>
      <c r="M100" s="25">
        <v>6.1290137461967413</v>
      </c>
      <c r="N100" s="25">
        <v>5.8234958313736804</v>
      </c>
      <c r="O100" s="25">
        <v>7.7641150756140753</v>
      </c>
      <c r="P100" s="25">
        <v>6.8997078650338812</v>
      </c>
      <c r="Q100" s="25">
        <v>7.8052547556069971</v>
      </c>
      <c r="R100" s="25">
        <v>7.5</v>
      </c>
      <c r="S100" s="98">
        <v>7.6</v>
      </c>
      <c r="T100" s="60"/>
    </row>
    <row r="101" spans="2:20" ht="30" customHeight="1" x14ac:dyDescent="0.25">
      <c r="B101" s="121"/>
      <c r="C101" s="133"/>
      <c r="D101" s="136"/>
      <c r="E101" s="136" t="s">
        <v>4</v>
      </c>
      <c r="F101" s="77" t="s">
        <v>78</v>
      </c>
      <c r="G101" s="26">
        <v>6.4827394736684125</v>
      </c>
      <c r="H101" s="26">
        <v>6.5497176397528944</v>
      </c>
      <c r="I101" s="26">
        <v>6.5847664745819143</v>
      </c>
      <c r="J101" s="26">
        <v>6.38324248698056</v>
      </c>
      <c r="K101" s="26">
        <v>6.5226120194511017</v>
      </c>
      <c r="L101" s="26">
        <v>6.0683120874844949</v>
      </c>
      <c r="M101" s="26">
        <v>7.038773446376215</v>
      </c>
      <c r="N101" s="26">
        <v>6.5276937051420969</v>
      </c>
      <c r="O101" s="26">
        <v>8.3404678285547504</v>
      </c>
      <c r="P101" s="26">
        <v>7.7455069607107241</v>
      </c>
      <c r="Q101" s="26">
        <v>8.7037327224143315</v>
      </c>
      <c r="R101" s="26">
        <v>8.4</v>
      </c>
      <c r="S101" s="83">
        <v>8.6</v>
      </c>
      <c r="T101" s="60"/>
    </row>
    <row r="102" spans="2:20" ht="30" customHeight="1" x14ac:dyDescent="0.25">
      <c r="B102" s="121"/>
      <c r="C102" s="133"/>
      <c r="D102" s="136"/>
      <c r="E102" s="136" t="s">
        <v>4</v>
      </c>
      <c r="F102" s="77" t="s">
        <v>16</v>
      </c>
      <c r="G102" s="26">
        <v>6.1114902383717968</v>
      </c>
      <c r="H102" s="26">
        <v>6.1952104274669537</v>
      </c>
      <c r="I102" s="26">
        <v>6.3080117487991565</v>
      </c>
      <c r="J102" s="26">
        <v>6.0235367278827461</v>
      </c>
      <c r="K102" s="26">
        <v>6.1973614160237638</v>
      </c>
      <c r="L102" s="26">
        <v>5.6677643464463099</v>
      </c>
      <c r="M102" s="26">
        <v>6.5907042988675766</v>
      </c>
      <c r="N102" s="26">
        <v>6.1804311808355665</v>
      </c>
      <c r="O102" s="26">
        <v>8.0563312609000413</v>
      </c>
      <c r="P102" s="26">
        <v>7.3284187091632687</v>
      </c>
      <c r="Q102" s="26">
        <v>8.2601491981061965</v>
      </c>
      <c r="R102" s="26">
        <v>7.9</v>
      </c>
      <c r="S102" s="83">
        <v>8.1</v>
      </c>
      <c r="T102" s="60"/>
    </row>
    <row r="103" spans="2:20" ht="30" customHeight="1" x14ac:dyDescent="0.25">
      <c r="B103" s="121"/>
      <c r="C103" s="133"/>
      <c r="D103" s="136" t="s">
        <v>254</v>
      </c>
      <c r="E103" s="136" t="s">
        <v>258</v>
      </c>
      <c r="F103" s="77" t="s">
        <v>77</v>
      </c>
      <c r="G103" s="26">
        <v>8.6999999999999993</v>
      </c>
      <c r="H103" s="26">
        <v>8.5</v>
      </c>
      <c r="I103" s="26">
        <v>8.6</v>
      </c>
      <c r="J103" s="26">
        <v>8.6</v>
      </c>
      <c r="K103" s="26">
        <v>8.4</v>
      </c>
      <c r="L103" s="26">
        <v>8.3000000000000007</v>
      </c>
      <c r="M103" s="26">
        <v>8.5</v>
      </c>
      <c r="N103" s="26">
        <v>9.6999999999999993</v>
      </c>
      <c r="O103" s="26">
        <v>9.9</v>
      </c>
      <c r="P103" s="26">
        <v>9.6999999999999993</v>
      </c>
      <c r="Q103" s="26">
        <v>9.8000000000000007</v>
      </c>
      <c r="R103" s="26">
        <v>10</v>
      </c>
      <c r="S103" s="83">
        <v>10.1</v>
      </c>
      <c r="T103" s="60"/>
    </row>
    <row r="104" spans="2:20" ht="30" customHeight="1" x14ac:dyDescent="0.25">
      <c r="B104" s="121"/>
      <c r="C104" s="133"/>
      <c r="D104" s="136"/>
      <c r="E104" s="136"/>
      <c r="F104" s="77" t="s">
        <v>78</v>
      </c>
      <c r="G104" s="26">
        <v>10.5</v>
      </c>
      <c r="H104" s="26">
        <v>10.3</v>
      </c>
      <c r="I104" s="26">
        <v>10.4</v>
      </c>
      <c r="J104" s="26">
        <v>10.4</v>
      </c>
      <c r="K104" s="26">
        <v>10.199999999999999</v>
      </c>
      <c r="L104" s="26">
        <v>9.8000000000000007</v>
      </c>
      <c r="M104" s="26">
        <v>9.9</v>
      </c>
      <c r="N104" s="26">
        <v>11.6</v>
      </c>
      <c r="O104" s="26">
        <v>11.8</v>
      </c>
      <c r="P104" s="26">
        <v>11.7</v>
      </c>
      <c r="Q104" s="26">
        <v>11.7</v>
      </c>
      <c r="R104" s="26">
        <v>11.8</v>
      </c>
      <c r="S104" s="83">
        <v>12.1</v>
      </c>
      <c r="T104" s="60"/>
    </row>
    <row r="105" spans="2:20" ht="30" customHeight="1" thickBot="1" x14ac:dyDescent="0.3">
      <c r="B105" s="141"/>
      <c r="C105" s="142"/>
      <c r="D105" s="140"/>
      <c r="E105" s="140"/>
      <c r="F105" s="79" t="s">
        <v>16</v>
      </c>
      <c r="G105" s="32">
        <v>9.6</v>
      </c>
      <c r="H105" s="32">
        <v>9.4</v>
      </c>
      <c r="I105" s="32">
        <v>9.5</v>
      </c>
      <c r="J105" s="32">
        <v>9.5</v>
      </c>
      <c r="K105" s="32">
        <v>9.3000000000000007</v>
      </c>
      <c r="L105" s="32">
        <v>9.1</v>
      </c>
      <c r="M105" s="32">
        <v>9.1999999999999993</v>
      </c>
      <c r="N105" s="32">
        <v>10.7</v>
      </c>
      <c r="O105" s="32">
        <v>10.8</v>
      </c>
      <c r="P105" s="32">
        <v>10.7</v>
      </c>
      <c r="Q105" s="32">
        <v>10.8</v>
      </c>
      <c r="R105" s="106">
        <v>10.9</v>
      </c>
      <c r="S105" s="84">
        <v>11.1</v>
      </c>
      <c r="T105" s="60"/>
    </row>
    <row r="106" spans="2:20" ht="30" customHeight="1" x14ac:dyDescent="0.25">
      <c r="B106" s="138" t="s">
        <v>71</v>
      </c>
      <c r="C106" s="132" t="s">
        <v>268</v>
      </c>
      <c r="D106" s="135" t="s">
        <v>255</v>
      </c>
      <c r="E106" s="135" t="s">
        <v>259</v>
      </c>
      <c r="F106" s="76" t="s">
        <v>77</v>
      </c>
      <c r="G106" s="28">
        <v>36</v>
      </c>
      <c r="H106" s="28">
        <v>42</v>
      </c>
      <c r="I106" s="28">
        <v>47</v>
      </c>
      <c r="J106" s="28">
        <v>52</v>
      </c>
      <c r="K106" s="28">
        <v>57</v>
      </c>
      <c r="L106" s="28">
        <v>59</v>
      </c>
      <c r="M106" s="28">
        <v>62</v>
      </c>
      <c r="N106" s="28">
        <v>65</v>
      </c>
      <c r="O106" s="28">
        <v>68</v>
      </c>
      <c r="P106" s="28">
        <v>70</v>
      </c>
      <c r="Q106" s="28">
        <v>73</v>
      </c>
      <c r="R106" s="107">
        <v>74</v>
      </c>
      <c r="S106" s="108"/>
    </row>
    <row r="107" spans="2:20" ht="30" customHeight="1" x14ac:dyDescent="0.25">
      <c r="B107" s="121"/>
      <c r="C107" s="133"/>
      <c r="D107" s="136"/>
      <c r="E107" s="136"/>
      <c r="F107" s="77" t="s">
        <v>78</v>
      </c>
      <c r="G107" s="26">
        <v>27</v>
      </c>
      <c r="H107" s="26">
        <v>33</v>
      </c>
      <c r="I107" s="26">
        <v>39</v>
      </c>
      <c r="J107" s="26">
        <v>44</v>
      </c>
      <c r="K107" s="26">
        <v>49</v>
      </c>
      <c r="L107" s="26">
        <v>53</v>
      </c>
      <c r="M107" s="26">
        <v>55</v>
      </c>
      <c r="N107" s="26">
        <v>59</v>
      </c>
      <c r="O107" s="26">
        <v>62</v>
      </c>
      <c r="P107" s="26">
        <v>65</v>
      </c>
      <c r="Q107" s="26">
        <v>69</v>
      </c>
      <c r="R107" s="109">
        <v>71</v>
      </c>
      <c r="S107" s="110"/>
    </row>
    <row r="108" spans="2:20" ht="30" customHeight="1" x14ac:dyDescent="0.25">
      <c r="B108" s="121"/>
      <c r="C108" s="133"/>
      <c r="D108" s="136"/>
      <c r="E108" s="136"/>
      <c r="F108" s="77" t="s">
        <v>16</v>
      </c>
      <c r="G108" s="26">
        <v>31</v>
      </c>
      <c r="H108" s="26">
        <v>38</v>
      </c>
      <c r="I108" s="26">
        <v>43</v>
      </c>
      <c r="J108" s="26">
        <v>48</v>
      </c>
      <c r="K108" s="26">
        <v>53</v>
      </c>
      <c r="L108" s="26">
        <v>56</v>
      </c>
      <c r="M108" s="26">
        <v>58</v>
      </c>
      <c r="N108" s="26">
        <v>62</v>
      </c>
      <c r="O108" s="26">
        <v>65</v>
      </c>
      <c r="P108" s="26">
        <v>67</v>
      </c>
      <c r="Q108" s="26">
        <v>71</v>
      </c>
      <c r="R108" s="109">
        <v>73</v>
      </c>
      <c r="S108" s="111"/>
    </row>
    <row r="109" spans="2:20" ht="30" customHeight="1" x14ac:dyDescent="0.25">
      <c r="B109" s="121"/>
      <c r="C109" s="133"/>
      <c r="D109" s="136"/>
      <c r="E109" s="136" t="s">
        <v>4</v>
      </c>
      <c r="F109" s="77" t="s">
        <v>77</v>
      </c>
      <c r="G109" s="26">
        <v>34</v>
      </c>
      <c r="H109" s="26">
        <v>37</v>
      </c>
      <c r="I109" s="26">
        <v>41</v>
      </c>
      <c r="J109" s="26">
        <v>46</v>
      </c>
      <c r="K109" s="26">
        <v>52</v>
      </c>
      <c r="L109" s="26">
        <v>54</v>
      </c>
      <c r="M109" s="26">
        <v>56</v>
      </c>
      <c r="N109" s="26">
        <v>59</v>
      </c>
      <c r="O109" s="26">
        <v>63</v>
      </c>
      <c r="P109" s="26">
        <v>67</v>
      </c>
      <c r="Q109" s="26">
        <v>69</v>
      </c>
      <c r="R109" s="109">
        <v>71</v>
      </c>
      <c r="S109" s="111"/>
    </row>
    <row r="110" spans="2:20" ht="30" customHeight="1" x14ac:dyDescent="0.25">
      <c r="B110" s="121"/>
      <c r="C110" s="133"/>
      <c r="D110" s="136"/>
      <c r="E110" s="136"/>
      <c r="F110" s="77" t="s">
        <v>78</v>
      </c>
      <c r="G110" s="26">
        <v>24</v>
      </c>
      <c r="H110" s="26">
        <v>26</v>
      </c>
      <c r="I110" s="26">
        <v>30</v>
      </c>
      <c r="J110" s="26">
        <v>35</v>
      </c>
      <c r="K110" s="26">
        <v>40</v>
      </c>
      <c r="L110" s="26">
        <v>44</v>
      </c>
      <c r="M110" s="26">
        <v>46</v>
      </c>
      <c r="N110" s="26">
        <v>50</v>
      </c>
      <c r="O110" s="26">
        <v>54</v>
      </c>
      <c r="P110" s="26">
        <v>58</v>
      </c>
      <c r="Q110" s="26">
        <v>63</v>
      </c>
      <c r="R110" s="109">
        <v>65</v>
      </c>
      <c r="S110" s="111"/>
    </row>
    <row r="111" spans="2:20" ht="30" customHeight="1" thickBot="1" x14ac:dyDescent="0.3">
      <c r="B111" s="139"/>
      <c r="C111" s="134"/>
      <c r="D111" s="137"/>
      <c r="E111" s="137"/>
      <c r="F111" s="27" t="s">
        <v>16</v>
      </c>
      <c r="G111" s="27">
        <v>29</v>
      </c>
      <c r="H111" s="27">
        <v>31</v>
      </c>
      <c r="I111" s="27">
        <v>35</v>
      </c>
      <c r="J111" s="27">
        <v>40</v>
      </c>
      <c r="K111" s="27">
        <v>46</v>
      </c>
      <c r="L111" s="27">
        <v>49</v>
      </c>
      <c r="M111" s="27">
        <v>51</v>
      </c>
      <c r="N111" s="27">
        <v>54</v>
      </c>
      <c r="O111" s="27">
        <v>58</v>
      </c>
      <c r="P111" s="27">
        <v>62</v>
      </c>
      <c r="Q111" s="27">
        <v>66</v>
      </c>
      <c r="R111" s="27">
        <v>68</v>
      </c>
      <c r="S111" s="112"/>
    </row>
    <row r="112" spans="2:20" ht="30" customHeight="1" x14ac:dyDescent="0.25">
      <c r="B112" s="138" t="s">
        <v>72</v>
      </c>
      <c r="C112" s="132" t="s">
        <v>269</v>
      </c>
      <c r="D112" s="135" t="s">
        <v>255</v>
      </c>
      <c r="E112" s="135" t="s">
        <v>259</v>
      </c>
      <c r="F112" s="76" t="s">
        <v>77</v>
      </c>
      <c r="G112" s="28">
        <v>47</v>
      </c>
      <c r="H112" s="28">
        <v>50</v>
      </c>
      <c r="I112" s="28">
        <v>53</v>
      </c>
      <c r="J112" s="28">
        <v>56</v>
      </c>
      <c r="K112" s="28">
        <v>60</v>
      </c>
      <c r="L112" s="28">
        <v>61</v>
      </c>
      <c r="M112" s="28">
        <v>63</v>
      </c>
      <c r="N112" s="28">
        <v>65</v>
      </c>
      <c r="O112" s="28">
        <v>66</v>
      </c>
      <c r="P112" s="28">
        <v>66</v>
      </c>
      <c r="Q112" s="28" t="s">
        <v>21</v>
      </c>
      <c r="R112" s="107">
        <v>67</v>
      </c>
      <c r="S112" s="113"/>
    </row>
    <row r="113" spans="2:20" ht="30" customHeight="1" x14ac:dyDescent="0.25">
      <c r="B113" s="121"/>
      <c r="C113" s="133"/>
      <c r="D113" s="136"/>
      <c r="E113" s="136"/>
      <c r="F113" s="77" t="s">
        <v>78</v>
      </c>
      <c r="G113" s="26">
        <v>37</v>
      </c>
      <c r="H113" s="26">
        <v>42</v>
      </c>
      <c r="I113" s="26">
        <v>46</v>
      </c>
      <c r="J113" s="26">
        <v>49</v>
      </c>
      <c r="K113" s="26">
        <v>53</v>
      </c>
      <c r="L113" s="26">
        <v>56</v>
      </c>
      <c r="M113" s="26">
        <v>57</v>
      </c>
      <c r="N113" s="26">
        <v>58</v>
      </c>
      <c r="O113" s="26">
        <v>60</v>
      </c>
      <c r="P113" s="26">
        <v>60</v>
      </c>
      <c r="Q113" s="26" t="s">
        <v>21</v>
      </c>
      <c r="R113" s="109">
        <v>61</v>
      </c>
      <c r="S113" s="111"/>
    </row>
    <row r="114" spans="2:20" ht="30" customHeight="1" x14ac:dyDescent="0.25">
      <c r="B114" s="121"/>
      <c r="C114" s="133"/>
      <c r="D114" s="136"/>
      <c r="E114" s="136"/>
      <c r="F114" s="77" t="s">
        <v>16</v>
      </c>
      <c r="G114" s="26">
        <v>42</v>
      </c>
      <c r="H114" s="26">
        <v>46</v>
      </c>
      <c r="I114" s="26">
        <v>49</v>
      </c>
      <c r="J114" s="26">
        <v>53</v>
      </c>
      <c r="K114" s="26">
        <v>56</v>
      </c>
      <c r="L114" s="26">
        <v>58</v>
      </c>
      <c r="M114" s="26">
        <v>60</v>
      </c>
      <c r="N114" s="26">
        <v>62</v>
      </c>
      <c r="O114" s="26">
        <v>63</v>
      </c>
      <c r="P114" s="26">
        <v>63</v>
      </c>
      <c r="Q114" s="26" t="s">
        <v>21</v>
      </c>
      <c r="R114" s="109">
        <v>64</v>
      </c>
      <c r="S114" s="111"/>
    </row>
    <row r="115" spans="2:20" ht="30" customHeight="1" x14ac:dyDescent="0.25">
      <c r="B115" s="121"/>
      <c r="C115" s="133"/>
      <c r="D115" s="136"/>
      <c r="E115" s="136" t="s">
        <v>4</v>
      </c>
      <c r="F115" s="77" t="s">
        <v>77</v>
      </c>
      <c r="G115" s="26">
        <v>43</v>
      </c>
      <c r="H115" s="26">
        <v>44</v>
      </c>
      <c r="I115" s="26">
        <v>47</v>
      </c>
      <c r="J115" s="26">
        <v>50</v>
      </c>
      <c r="K115" s="26">
        <v>55</v>
      </c>
      <c r="L115" s="26">
        <v>55</v>
      </c>
      <c r="M115" s="26">
        <v>57</v>
      </c>
      <c r="N115" s="26">
        <v>59</v>
      </c>
      <c r="O115" s="26">
        <v>59</v>
      </c>
      <c r="P115" s="26">
        <v>62</v>
      </c>
      <c r="Q115" s="26" t="s">
        <v>21</v>
      </c>
      <c r="R115" s="26">
        <v>57</v>
      </c>
      <c r="S115" s="111"/>
    </row>
    <row r="116" spans="2:20" ht="30" customHeight="1" x14ac:dyDescent="0.25">
      <c r="B116" s="121"/>
      <c r="C116" s="133"/>
      <c r="D116" s="136"/>
      <c r="E116" s="136"/>
      <c r="F116" s="77" t="s">
        <v>78</v>
      </c>
      <c r="G116" s="26">
        <v>31</v>
      </c>
      <c r="H116" s="26">
        <v>32</v>
      </c>
      <c r="I116" s="26">
        <v>35</v>
      </c>
      <c r="J116" s="26">
        <v>39</v>
      </c>
      <c r="K116" s="26">
        <v>43</v>
      </c>
      <c r="L116" s="26">
        <v>46</v>
      </c>
      <c r="M116" s="26">
        <v>47</v>
      </c>
      <c r="N116" s="26">
        <v>50</v>
      </c>
      <c r="O116" s="26">
        <v>50</v>
      </c>
      <c r="P116" s="26">
        <v>52</v>
      </c>
      <c r="Q116" s="26" t="s">
        <v>21</v>
      </c>
      <c r="R116" s="26">
        <v>48</v>
      </c>
      <c r="S116" s="111"/>
    </row>
    <row r="117" spans="2:20" ht="30" customHeight="1" thickBot="1" x14ac:dyDescent="0.3">
      <c r="B117" s="139"/>
      <c r="C117" s="134"/>
      <c r="D117" s="137"/>
      <c r="E117" s="137"/>
      <c r="F117" s="78" t="s">
        <v>16</v>
      </c>
      <c r="G117" s="27">
        <v>37</v>
      </c>
      <c r="H117" s="27">
        <v>38</v>
      </c>
      <c r="I117" s="27">
        <v>41</v>
      </c>
      <c r="J117" s="27">
        <v>44</v>
      </c>
      <c r="K117" s="27">
        <v>49</v>
      </c>
      <c r="L117" s="27">
        <v>50</v>
      </c>
      <c r="M117" s="27">
        <v>52</v>
      </c>
      <c r="N117" s="27">
        <v>54</v>
      </c>
      <c r="O117" s="27">
        <v>55</v>
      </c>
      <c r="P117" s="27">
        <v>57</v>
      </c>
      <c r="Q117" s="27" t="s">
        <v>21</v>
      </c>
      <c r="R117" s="27">
        <v>52</v>
      </c>
      <c r="S117" s="112"/>
    </row>
    <row r="118" spans="2:20" ht="61.5" customHeight="1" x14ac:dyDescent="0.3">
      <c r="B118" s="129" t="s">
        <v>182</v>
      </c>
      <c r="C118" s="132" t="s">
        <v>270</v>
      </c>
      <c r="D118" s="135" t="s">
        <v>250</v>
      </c>
      <c r="E118" s="135" t="s">
        <v>4</v>
      </c>
      <c r="F118" s="76" t="s">
        <v>77</v>
      </c>
      <c r="G118" s="28"/>
      <c r="H118" s="28"/>
      <c r="I118" s="28"/>
      <c r="J118" s="28"/>
      <c r="K118" s="28"/>
      <c r="L118" s="28"/>
      <c r="M118" s="28">
        <v>-3.5</v>
      </c>
      <c r="N118" s="28">
        <v>-5.3</v>
      </c>
      <c r="O118" s="28">
        <v>-4.8</v>
      </c>
      <c r="P118" s="28">
        <v>-5.3</v>
      </c>
      <c r="Q118" s="28">
        <v>-5.6</v>
      </c>
      <c r="R118" s="28">
        <v>-5</v>
      </c>
      <c r="S118" s="114"/>
      <c r="T118" s="54"/>
    </row>
    <row r="119" spans="2:20" ht="61.5" customHeight="1" x14ac:dyDescent="0.25">
      <c r="B119" s="130"/>
      <c r="C119" s="133"/>
      <c r="D119" s="136"/>
      <c r="E119" s="136"/>
      <c r="F119" s="77" t="s">
        <v>78</v>
      </c>
      <c r="G119" s="26"/>
      <c r="H119" s="26"/>
      <c r="I119" s="26"/>
      <c r="J119" s="26"/>
      <c r="K119" s="26"/>
      <c r="L119" s="26"/>
      <c r="M119" s="26">
        <v>-1.7</v>
      </c>
      <c r="N119" s="26">
        <v>-2.7</v>
      </c>
      <c r="O119" s="26">
        <v>-2.8</v>
      </c>
      <c r="P119" s="26">
        <v>-3.4</v>
      </c>
      <c r="Q119" s="26">
        <v>-3.7</v>
      </c>
      <c r="R119" s="26">
        <v>-3.2</v>
      </c>
      <c r="S119" s="83"/>
      <c r="T119" s="54"/>
    </row>
    <row r="120" spans="2:20" ht="61.5" customHeight="1" thickBot="1" x14ac:dyDescent="0.3">
      <c r="B120" s="131"/>
      <c r="C120" s="134"/>
      <c r="D120" s="137"/>
      <c r="E120" s="137"/>
      <c r="F120" s="78" t="s">
        <v>16</v>
      </c>
      <c r="G120" s="27"/>
      <c r="H120" s="27"/>
      <c r="I120" s="27"/>
      <c r="J120" s="27"/>
      <c r="K120" s="27"/>
      <c r="L120" s="27"/>
      <c r="M120" s="27">
        <v>-2.4</v>
      </c>
      <c r="N120" s="27">
        <v>-3.8</v>
      </c>
      <c r="O120" s="27">
        <v>-3.6</v>
      </c>
      <c r="P120" s="27">
        <v>-4.2</v>
      </c>
      <c r="Q120" s="27">
        <v>-4.5</v>
      </c>
      <c r="R120" s="27">
        <v>-4.0999999999999996</v>
      </c>
      <c r="S120" s="85"/>
      <c r="T120" s="54"/>
    </row>
    <row r="121" spans="2:20" x14ac:dyDescent="0.25">
      <c r="B121" s="19" t="s">
        <v>27</v>
      </c>
      <c r="C121" s="14"/>
      <c r="D121" s="14"/>
      <c r="E121" s="14"/>
      <c r="F121" s="14"/>
      <c r="G121" s="15"/>
      <c r="H121" s="15"/>
      <c r="I121" s="15"/>
      <c r="J121" s="15"/>
      <c r="K121" s="15"/>
      <c r="L121" s="15"/>
      <c r="M121" s="15"/>
      <c r="N121" s="15"/>
      <c r="O121" s="15"/>
      <c r="P121" s="15"/>
      <c r="Q121" s="15"/>
      <c r="R121" s="16"/>
    </row>
    <row r="122" spans="2:20" x14ac:dyDescent="0.25">
      <c r="B122" s="19" t="s">
        <v>42</v>
      </c>
      <c r="C122" s="14"/>
      <c r="D122" s="14"/>
      <c r="E122" s="14"/>
      <c r="F122" s="14"/>
      <c r="G122" s="15"/>
      <c r="H122" s="15"/>
      <c r="I122" s="15"/>
      <c r="J122" s="15"/>
      <c r="K122" s="15"/>
      <c r="L122" s="15"/>
      <c r="M122" s="15"/>
      <c r="N122" s="15"/>
      <c r="O122" s="15"/>
      <c r="P122" s="15"/>
      <c r="Q122" s="15"/>
      <c r="R122" s="16"/>
    </row>
    <row r="123" spans="2:20" x14ac:dyDescent="0.25">
      <c r="B123" s="19" t="s">
        <v>44</v>
      </c>
      <c r="D123" s="13"/>
      <c r="E123" s="13"/>
    </row>
    <row r="124" spans="2:20" x14ac:dyDescent="0.25">
      <c r="B124" s="19"/>
      <c r="D124" s="13"/>
      <c r="E124" s="13"/>
    </row>
    <row r="125" spans="2:20" x14ac:dyDescent="0.25">
      <c r="B125" s="19"/>
    </row>
  </sheetData>
  <mergeCells count="127">
    <mergeCell ref="D97:D99"/>
    <mergeCell ref="B112:B117"/>
    <mergeCell ref="C112:C117"/>
    <mergeCell ref="D112:D117"/>
    <mergeCell ref="B82:B87"/>
    <mergeCell ref="C82:C87"/>
    <mergeCell ref="E100:E102"/>
    <mergeCell ref="D100:D102"/>
    <mergeCell ref="C94:C99"/>
    <mergeCell ref="E97:E99"/>
    <mergeCell ref="E94:E96"/>
    <mergeCell ref="B88:B93"/>
    <mergeCell ref="C88:C93"/>
    <mergeCell ref="E103:E105"/>
    <mergeCell ref="B100:B105"/>
    <mergeCell ref="C100:C105"/>
    <mergeCell ref="E106:E108"/>
    <mergeCell ref="D94:D96"/>
    <mergeCell ref="G3:S3"/>
    <mergeCell ref="T73:T81"/>
    <mergeCell ref="B5:B10"/>
    <mergeCell ref="C5:C10"/>
    <mergeCell ref="B17:B22"/>
    <mergeCell ref="C17:C22"/>
    <mergeCell ref="C23:C26"/>
    <mergeCell ref="E53:E54"/>
    <mergeCell ref="D3:D4"/>
    <mergeCell ref="E3:E4"/>
    <mergeCell ref="F3:F4"/>
    <mergeCell ref="D11:D13"/>
    <mergeCell ref="E11:E13"/>
    <mergeCell ref="E73:E75"/>
    <mergeCell ref="E79:E81"/>
    <mergeCell ref="D5:D10"/>
    <mergeCell ref="E5:E7"/>
    <mergeCell ref="E71:E72"/>
    <mergeCell ref="E69:E70"/>
    <mergeCell ref="E37:E38"/>
    <mergeCell ref="E39:E40"/>
    <mergeCell ref="B27:B30"/>
    <mergeCell ref="C27:C30"/>
    <mergeCell ref="D27:D30"/>
    <mergeCell ref="E27:E28"/>
    <mergeCell ref="E29:E30"/>
    <mergeCell ref="E59:E61"/>
    <mergeCell ref="E62:E64"/>
    <mergeCell ref="B45:B50"/>
    <mergeCell ref="C45:C50"/>
    <mergeCell ref="D45:D50"/>
    <mergeCell ref="B37:B40"/>
    <mergeCell ref="C37:C40"/>
    <mergeCell ref="D37:D40"/>
    <mergeCell ref="B31:B36"/>
    <mergeCell ref="C31:C36"/>
    <mergeCell ref="D31:D36"/>
    <mergeCell ref="B2:C2"/>
    <mergeCell ref="B3:B4"/>
    <mergeCell ref="C3:C4"/>
    <mergeCell ref="D17:D22"/>
    <mergeCell ref="E17:E19"/>
    <mergeCell ref="E20:E22"/>
    <mergeCell ref="B65:B68"/>
    <mergeCell ref="C65:C68"/>
    <mergeCell ref="D65:D68"/>
    <mergeCell ref="E65:E66"/>
    <mergeCell ref="E67:E68"/>
    <mergeCell ref="B23:B26"/>
    <mergeCell ref="B51:B54"/>
    <mergeCell ref="C51:C54"/>
    <mergeCell ref="D51:D54"/>
    <mergeCell ref="B41:B44"/>
    <mergeCell ref="C41:C44"/>
    <mergeCell ref="D41:D44"/>
    <mergeCell ref="E41:E42"/>
    <mergeCell ref="E8:E10"/>
    <mergeCell ref="D55:D58"/>
    <mergeCell ref="E55:E56"/>
    <mergeCell ref="E57:E58"/>
    <mergeCell ref="E43:E44"/>
    <mergeCell ref="D23:D26"/>
    <mergeCell ref="E23:E24"/>
    <mergeCell ref="E25:E26"/>
    <mergeCell ref="E14:E16"/>
    <mergeCell ref="D14:D16"/>
    <mergeCell ref="E76:E78"/>
    <mergeCell ref="B94:B99"/>
    <mergeCell ref="B106:B111"/>
    <mergeCell ref="C11:C16"/>
    <mergeCell ref="B11:B16"/>
    <mergeCell ref="B79:B81"/>
    <mergeCell ref="D73:D75"/>
    <mergeCell ref="E88:E90"/>
    <mergeCell ref="E91:E93"/>
    <mergeCell ref="D82:D87"/>
    <mergeCell ref="E82:E84"/>
    <mergeCell ref="E85:E87"/>
    <mergeCell ref="E31:E33"/>
    <mergeCell ref="E34:E36"/>
    <mergeCell ref="E45:E47"/>
    <mergeCell ref="E48:E50"/>
    <mergeCell ref="D88:D93"/>
    <mergeCell ref="D76:D78"/>
    <mergeCell ref="E51:E52"/>
    <mergeCell ref="B118:B120"/>
    <mergeCell ref="C118:C120"/>
    <mergeCell ref="D118:D120"/>
    <mergeCell ref="E118:E120"/>
    <mergeCell ref="C79:C81"/>
    <mergeCell ref="D79:D81"/>
    <mergeCell ref="C106:C111"/>
    <mergeCell ref="B55:B58"/>
    <mergeCell ref="C55:C58"/>
    <mergeCell ref="D103:D105"/>
    <mergeCell ref="B73:B75"/>
    <mergeCell ref="C73:C75"/>
    <mergeCell ref="B59:B64"/>
    <mergeCell ref="C59:C64"/>
    <mergeCell ref="D59:D64"/>
    <mergeCell ref="B69:B72"/>
    <mergeCell ref="C69:C72"/>
    <mergeCell ref="D69:D72"/>
    <mergeCell ref="B76:B78"/>
    <mergeCell ref="C76:C78"/>
    <mergeCell ref="E112:E114"/>
    <mergeCell ref="E115:E117"/>
    <mergeCell ref="E109:E111"/>
    <mergeCell ref="D106:D111"/>
  </mergeCells>
  <hyperlinks>
    <hyperlink ref="B5:B10" location="'I. Educazione terziaria'!A1" display="Percentuale di persone tra 30-34 anni che hanno conseguito un titolo universitario sul totale in quella fascia d’età, per genere."/>
    <hyperlink ref="B23:B26" location="'III. Performance in lettura'!A1" display="Percentuale di studenti di 15 anni con scarso rendimento nella lettura, per genere"/>
    <hyperlink ref="B27:B30" location="'III. Performance in lettura'!A1" display="Percentuale di studenti di 15 anni con elevato rendimento nella lettura, per genere"/>
    <hyperlink ref="B37:B40" location="'IV. Performance in matematica'!A1" display="Percentuale di studenti di 15 anni con scarso rendimento in matematica, per genere"/>
    <hyperlink ref="B41:B44" location="'IV. Performance in matematica'!A1" display="Percentuale di studenti di 15 anni con elevato rendimento in matematica, per genere"/>
    <hyperlink ref="B51:B54" location="'V. Performace in scienze'!A1" display="Percentuale di studenti di 15 anni con scarso rendimento in scienze, per genere"/>
    <hyperlink ref="B55:B58" location="'V. Performace in scienze'!A1" display="Percentuale di studenti di 15 anni con elevato rendimento in scienze, per genere"/>
    <hyperlink ref="B65:B72" location="'VI. Competenze finanziarie'!A1" display="Percentuale di studenti di 15 anni con scarso rendimento nelle competenza finanziarie, per genere"/>
    <hyperlink ref="B17:B22" location="'III. Performance in lettura'!A1" display="Punteggio medio degli studenti di 15 anni riportato in lettura, per genere"/>
    <hyperlink ref="B31:B36" location="'IV. Performance in matematica'!A1" display="Punteggio medio degli studenti di 15 anni riportato in matematica, per genere"/>
    <hyperlink ref="B45:B50" location="'V. Performace in scienze'!A1" display="Punteggio medio degli studenti di 15 anni riportato in scienze, per genere"/>
    <hyperlink ref="B59:B64" location="'VI. Competenze finanziarie'!A1" display="Punteggio medio degli studenti di 15 anni nelle competenze finanziarie, per genere"/>
    <hyperlink ref="B82:B87" location="'VIII. Tasso occup. livello istr'!A1" display="Tasso di occupazione dei giovani laureati e dottorati che hanno concluso il percorso di istruzione da non più di tre anni, per genere."/>
    <hyperlink ref="B88:B93" location="'VIII. Tasso occup. livello istr'!A1" display="Tasso di occupazione dei giovani con titolo di istruzione secondario, post-secondario ma non terziario che hanno concluso il percorso di istruzione da non più di tre anni, per genere."/>
    <hyperlink ref="B94:B99" location="'IX. Neet'!A1" display="Giovani che non lavorano e non studiano (Neet: Not in education, employment or training), per genere "/>
    <hyperlink ref="B100:B105" location="'X. Formazione continua'!A1" display="'X. Formazione continua'!A1"/>
    <hyperlink ref="B106:B111" location="'XI. Utilizzo quotid. Internet'!A1" display="Percentuale di persone che usano internet tutti i giorni, per genere"/>
    <hyperlink ref="B112:B117" location="'XII. Utilizzo quot. Computer'!A1" display="Percentuale di persone che usano un personal computer quotidianamente, per genere"/>
    <hyperlink ref="B73:B75" location="'VII. STEM'!A1" display="Percentuale dei laureati nell'area STEM (Science, Technology, Engineering, Maths) su 1000 residenti, per genere."/>
    <hyperlink ref="B76:B78" location="'VII. STEM'!A1" display=" Percenutale di donne (o uomini) sul totale dei laureati nell'area STEM (Science, Technology, Engineering, Maths)."/>
    <hyperlink ref="B79:B81" location="'VII. STEM'!A1" display="Percentuale di donne (o uomini) dottori di ricerca in discipline STEM sul totale dei dottori di ricerca"/>
    <hyperlink ref="B65:B68" location="'VI. Competenze finanziarie'!A1" display="Percentuale di studenti di 15 anni con scarso rendimento nelle competenza finanziarie, per genere"/>
    <hyperlink ref="B69:B72" location="'VI. Competenze finanziarie'!A1" display="Percentuale di studenti di 15 anni con elevato rendimento nelle competenze finanziarie, per genere"/>
    <hyperlink ref="B11:B16" location="'II. Uscita precoce Istruzione'!A1" display="'II. Uscita precoce Istruzione'!A1"/>
    <hyperlink ref="B118:B120" location="'XIII.Tasso migratorio laureati'!A1" display="'XIII.Tasso migratorio laureati'!A1"/>
  </hyperlinks>
  <pageMargins left="0.70866141732283472" right="0.70866141732283472" top="0.74803149606299213" bottom="0.74803149606299213" header="0.31496062992125984" footer="0.31496062992125984"/>
  <pageSetup paperSize="9" scale="7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zoomScale="80" zoomScaleNormal="80" workbookViewId="0">
      <selection activeCell="M8" sqref="M8"/>
    </sheetView>
  </sheetViews>
  <sheetFormatPr defaultRowHeight="18.75" x14ac:dyDescent="0.25"/>
  <cols>
    <col min="1" max="1" width="10.7109375" customWidth="1"/>
    <col min="2" max="2" width="40.7109375" style="6" customWidth="1"/>
    <col min="3" max="3" width="110.7109375" customWidth="1"/>
  </cols>
  <sheetData>
    <row r="2" spans="2:3" ht="60" customHeight="1" x14ac:dyDescent="0.25">
      <c r="B2" s="170" t="s">
        <v>92</v>
      </c>
      <c r="C2" s="171"/>
    </row>
    <row r="3" spans="2:3" ht="60" customHeight="1" x14ac:dyDescent="0.25">
      <c r="B3" s="1" t="s">
        <v>8</v>
      </c>
      <c r="C3" s="38" t="s">
        <v>186</v>
      </c>
    </row>
    <row r="4" spans="2:3" ht="42" customHeight="1" x14ac:dyDescent="0.25">
      <c r="B4" s="22" t="s">
        <v>9</v>
      </c>
      <c r="C4" s="39" t="s">
        <v>67</v>
      </c>
    </row>
    <row r="5" spans="2:3" ht="28.5" customHeight="1" x14ac:dyDescent="0.25">
      <c r="B5" s="22" t="s">
        <v>10</v>
      </c>
      <c r="C5" s="44" t="s">
        <v>23</v>
      </c>
    </row>
    <row r="6" spans="2:3" ht="27" customHeight="1" x14ac:dyDescent="0.25">
      <c r="B6" s="22" t="s">
        <v>11</v>
      </c>
      <c r="C6" s="39" t="s">
        <v>68</v>
      </c>
    </row>
    <row r="7" spans="2:3" ht="42" customHeight="1" x14ac:dyDescent="0.25">
      <c r="B7" s="22" t="s">
        <v>159</v>
      </c>
      <c r="C7" s="44" t="s">
        <v>163</v>
      </c>
    </row>
    <row r="8" spans="2:3" ht="37.5" x14ac:dyDescent="0.25">
      <c r="B8" s="22" t="s">
        <v>66</v>
      </c>
      <c r="C8" s="39" t="s">
        <v>46</v>
      </c>
    </row>
    <row r="9" spans="2:3" ht="37.5" x14ac:dyDescent="0.25">
      <c r="B9" s="22" t="s">
        <v>12</v>
      </c>
      <c r="C9" s="65" t="s">
        <v>69</v>
      </c>
    </row>
    <row r="10" spans="2:3" x14ac:dyDescent="0.25">
      <c r="B10" s="22" t="s">
        <v>13</v>
      </c>
      <c r="C10" s="44" t="s">
        <v>65</v>
      </c>
    </row>
    <row r="11" spans="2:3" x14ac:dyDescent="0.25">
      <c r="B11" s="22" t="s">
        <v>14</v>
      </c>
      <c r="C11" s="37" t="s">
        <v>70</v>
      </c>
    </row>
  </sheetData>
  <mergeCells count="1">
    <mergeCell ref="B2:C2"/>
  </mergeCells>
  <hyperlinks>
    <hyperlink ref="C11" r:id="rId1"/>
  </hyperlinks>
  <pageMargins left="0.7" right="0.7" top="0.75" bottom="0.75" header="0.3" footer="0.3"/>
  <pageSetup paperSize="9" orientation="portrait" verticalDpi="599"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1"/>
  <sheetViews>
    <sheetView zoomScale="80" zoomScaleNormal="80" workbookViewId="0">
      <selection activeCell="J4" sqref="J4"/>
    </sheetView>
  </sheetViews>
  <sheetFormatPr defaultRowHeight="18.75" x14ac:dyDescent="0.25"/>
  <cols>
    <col min="1" max="1" width="10.7109375" customWidth="1"/>
    <col min="2" max="2" width="40.7109375" style="6" customWidth="1"/>
    <col min="3" max="3" width="55.7109375" customWidth="1"/>
  </cols>
  <sheetData>
    <row r="2" spans="2:12" ht="60" customHeight="1" x14ac:dyDescent="0.25">
      <c r="B2" s="170" t="s">
        <v>102</v>
      </c>
      <c r="C2" s="170"/>
    </row>
    <row r="3" spans="2:12" ht="60" customHeight="1" x14ac:dyDescent="0.25">
      <c r="B3" s="20" t="s">
        <v>8</v>
      </c>
      <c r="C3" s="7" t="s">
        <v>185</v>
      </c>
    </row>
    <row r="4" spans="2:12" ht="347.25" customHeight="1" x14ac:dyDescent="0.25">
      <c r="B4" s="21" t="s">
        <v>9</v>
      </c>
      <c r="C4" s="65" t="s">
        <v>98</v>
      </c>
    </row>
    <row r="5" spans="2:12" ht="24" customHeight="1" x14ac:dyDescent="0.25">
      <c r="B5" s="21" t="s">
        <v>10</v>
      </c>
      <c r="C5" s="65" t="s">
        <v>23</v>
      </c>
    </row>
    <row r="6" spans="2:12" ht="174" customHeight="1" x14ac:dyDescent="0.25">
      <c r="B6" s="21" t="s">
        <v>11</v>
      </c>
      <c r="C6" s="64" t="s">
        <v>18</v>
      </c>
    </row>
    <row r="7" spans="2:12" ht="96" customHeight="1" x14ac:dyDescent="0.25">
      <c r="B7" s="22" t="s">
        <v>159</v>
      </c>
      <c r="C7" s="65" t="s">
        <v>164</v>
      </c>
    </row>
    <row r="8" spans="2:12" ht="37.5" x14ac:dyDescent="0.25">
      <c r="B8" s="4" t="s">
        <v>66</v>
      </c>
      <c r="C8" s="64" t="s">
        <v>46</v>
      </c>
    </row>
    <row r="9" spans="2:12" ht="137.25" customHeight="1" x14ac:dyDescent="0.25">
      <c r="B9" s="23" t="s">
        <v>12</v>
      </c>
      <c r="C9" s="65" t="s">
        <v>19</v>
      </c>
    </row>
    <row r="10" spans="2:12" ht="30" customHeight="1" x14ac:dyDescent="0.25">
      <c r="B10" s="23" t="s">
        <v>13</v>
      </c>
      <c r="C10" s="65" t="s">
        <v>266</v>
      </c>
    </row>
    <row r="11" spans="2:12" ht="45" x14ac:dyDescent="0.25">
      <c r="B11" s="23" t="s">
        <v>14</v>
      </c>
      <c r="C11" s="67" t="s">
        <v>267</v>
      </c>
      <c r="L11" s="36"/>
    </row>
  </sheetData>
  <mergeCells count="1">
    <mergeCell ref="B2:C2"/>
  </mergeCells>
  <hyperlinks>
    <hyperlink ref="C11" r:id="rId1" display="https://www.istat.it/it/archivio/224669"/>
  </hyperlinks>
  <pageMargins left="0.7" right="0.7" top="0.75" bottom="0.75" header="0.3" footer="0.3"/>
  <pageSetup paperSize="9" orientation="portrait" verticalDpi="599"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1"/>
  <sheetViews>
    <sheetView zoomScale="80" zoomScaleNormal="80" workbookViewId="0">
      <selection activeCell="K9" sqref="K9"/>
    </sheetView>
  </sheetViews>
  <sheetFormatPr defaultRowHeight="15" x14ac:dyDescent="0.25"/>
  <cols>
    <col min="1" max="1" width="10.7109375" customWidth="1"/>
    <col min="2" max="2" width="40.7109375" customWidth="1"/>
    <col min="3" max="5" width="48.7109375" customWidth="1"/>
  </cols>
  <sheetData>
    <row r="2" spans="2:5" s="17" customFormat="1" ht="60" customHeight="1" x14ac:dyDescent="0.25">
      <c r="B2" s="172" t="s">
        <v>93</v>
      </c>
      <c r="C2" s="172"/>
      <c r="D2" s="172"/>
    </row>
    <row r="3" spans="2:5" s="17" customFormat="1" ht="60" customHeight="1" x14ac:dyDescent="0.25">
      <c r="B3" s="20" t="s">
        <v>8</v>
      </c>
      <c r="C3" s="7" t="s">
        <v>148</v>
      </c>
      <c r="D3" s="7" t="s">
        <v>149</v>
      </c>
      <c r="E3" s="7" t="s">
        <v>139</v>
      </c>
    </row>
    <row r="4" spans="2:5" s="17" customFormat="1" ht="131.25" x14ac:dyDescent="0.25">
      <c r="B4" s="9" t="s">
        <v>9</v>
      </c>
      <c r="C4" s="65" t="s">
        <v>73</v>
      </c>
      <c r="D4" s="65" t="s">
        <v>108</v>
      </c>
      <c r="E4" s="65" t="s">
        <v>109</v>
      </c>
    </row>
    <row r="5" spans="2:5" s="17" customFormat="1" ht="18.75" x14ac:dyDescent="0.25">
      <c r="B5" s="9" t="s">
        <v>10</v>
      </c>
      <c r="C5" s="65" t="s">
        <v>104</v>
      </c>
      <c r="D5" s="65" t="s">
        <v>103</v>
      </c>
      <c r="E5" s="65" t="s">
        <v>103</v>
      </c>
    </row>
    <row r="6" spans="2:5" s="17" customFormat="1" ht="42" customHeight="1" x14ac:dyDescent="0.25">
      <c r="B6" s="9" t="s">
        <v>11</v>
      </c>
      <c r="C6" s="176" t="s">
        <v>38</v>
      </c>
      <c r="D6" s="177"/>
      <c r="E6" s="178"/>
    </row>
    <row r="7" spans="2:5" s="17" customFormat="1" ht="44.25" customHeight="1" x14ac:dyDescent="0.25">
      <c r="B7" s="5" t="s">
        <v>159</v>
      </c>
      <c r="C7" s="179"/>
      <c r="D7" s="180"/>
      <c r="E7" s="181"/>
    </row>
    <row r="8" spans="2:5" s="17" customFormat="1" ht="37.5" x14ac:dyDescent="0.25">
      <c r="B8" s="4" t="s">
        <v>66</v>
      </c>
      <c r="C8" s="176" t="s">
        <v>37</v>
      </c>
      <c r="D8" s="177"/>
      <c r="E8" s="178"/>
    </row>
    <row r="9" spans="2:5" s="17" customFormat="1" ht="56.25" x14ac:dyDescent="0.25">
      <c r="B9" s="9" t="s">
        <v>12</v>
      </c>
      <c r="C9" s="65" t="s">
        <v>105</v>
      </c>
      <c r="D9" s="65" t="s">
        <v>106</v>
      </c>
      <c r="E9" s="65" t="s">
        <v>107</v>
      </c>
    </row>
    <row r="10" spans="2:5" s="17" customFormat="1" ht="37.5" customHeight="1" x14ac:dyDescent="0.25">
      <c r="B10" s="9" t="s">
        <v>13</v>
      </c>
      <c r="C10" s="176" t="s">
        <v>35</v>
      </c>
      <c r="D10" s="177"/>
      <c r="E10" s="178"/>
    </row>
    <row r="11" spans="2:5" s="17" customFormat="1" ht="75" customHeight="1" x14ac:dyDescent="0.25">
      <c r="B11" s="9" t="s">
        <v>14</v>
      </c>
      <c r="C11" s="173" t="s">
        <v>195</v>
      </c>
      <c r="D11" s="174"/>
      <c r="E11" s="175"/>
    </row>
  </sheetData>
  <mergeCells count="6">
    <mergeCell ref="B2:D2"/>
    <mergeCell ref="C11:E11"/>
    <mergeCell ref="C6:E6"/>
    <mergeCell ref="C8:E8"/>
    <mergeCell ref="C10:E10"/>
    <mergeCell ref="C7:E7"/>
  </mergeCells>
  <hyperlinks>
    <hyperlink ref="C11"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1"/>
  <sheetViews>
    <sheetView zoomScale="80" zoomScaleNormal="80" workbookViewId="0">
      <selection activeCell="C11" sqref="C11:E11"/>
    </sheetView>
  </sheetViews>
  <sheetFormatPr defaultColWidth="9.140625" defaultRowHeight="18.75" x14ac:dyDescent="0.25"/>
  <cols>
    <col min="1" max="1" width="10.7109375" style="17" customWidth="1"/>
    <col min="2" max="2" width="40.7109375" style="18" customWidth="1"/>
    <col min="3" max="3" width="57.140625" style="17" customWidth="1"/>
    <col min="4" max="5" width="48.7109375" style="17" customWidth="1"/>
    <col min="7" max="16384" width="9.140625" style="17"/>
  </cols>
  <sheetData>
    <row r="2" spans="2:5" ht="60" customHeight="1" x14ac:dyDescent="0.25">
      <c r="B2" s="45" t="s">
        <v>94</v>
      </c>
      <c r="D2" s="45"/>
    </row>
    <row r="3" spans="2:5" ht="60" customHeight="1" x14ac:dyDescent="0.25">
      <c r="B3" s="7" t="s">
        <v>8</v>
      </c>
      <c r="C3" s="7" t="s">
        <v>150</v>
      </c>
      <c r="D3" s="7" t="s">
        <v>152</v>
      </c>
      <c r="E3" s="7" t="s">
        <v>151</v>
      </c>
    </row>
    <row r="4" spans="2:5" ht="206.25" x14ac:dyDescent="0.25">
      <c r="B4" s="9" t="s">
        <v>9</v>
      </c>
      <c r="C4" s="65" t="s">
        <v>188</v>
      </c>
      <c r="D4" s="65" t="s">
        <v>112</v>
      </c>
      <c r="E4" s="65" t="s">
        <v>113</v>
      </c>
    </row>
    <row r="5" spans="2:5" ht="37.5" customHeight="1" x14ac:dyDescent="0.25">
      <c r="B5" s="9" t="s">
        <v>10</v>
      </c>
      <c r="C5" s="65" t="s">
        <v>104</v>
      </c>
      <c r="D5" s="65" t="s">
        <v>103</v>
      </c>
      <c r="E5" s="65" t="s">
        <v>103</v>
      </c>
    </row>
    <row r="6" spans="2:5" ht="43.5" customHeight="1" x14ac:dyDescent="0.25">
      <c r="B6" s="9" t="s">
        <v>11</v>
      </c>
      <c r="C6" s="136" t="s">
        <v>36</v>
      </c>
      <c r="D6" s="136"/>
      <c r="E6" s="136"/>
    </row>
    <row r="7" spans="2:5" ht="45" customHeight="1" x14ac:dyDescent="0.25">
      <c r="B7" s="5" t="s">
        <v>159</v>
      </c>
      <c r="C7" s="179"/>
      <c r="D7" s="180"/>
      <c r="E7" s="181"/>
    </row>
    <row r="8" spans="2:5" ht="37.5" customHeight="1" x14ac:dyDescent="0.25">
      <c r="B8" s="4" t="s">
        <v>66</v>
      </c>
      <c r="C8" s="183" t="s">
        <v>37</v>
      </c>
      <c r="D8" s="183"/>
      <c r="E8" s="183"/>
    </row>
    <row r="9" spans="2:5" ht="81.75" customHeight="1" x14ac:dyDescent="0.25">
      <c r="B9" s="9" t="s">
        <v>12</v>
      </c>
      <c r="C9" s="65" t="s">
        <v>105</v>
      </c>
      <c r="D9" s="65" t="s">
        <v>110</v>
      </c>
      <c r="E9" s="65" t="s">
        <v>111</v>
      </c>
    </row>
    <row r="10" spans="2:5" ht="24.75" customHeight="1" x14ac:dyDescent="0.25">
      <c r="B10" s="9" t="s">
        <v>13</v>
      </c>
      <c r="C10" s="183" t="s">
        <v>35</v>
      </c>
      <c r="D10" s="183"/>
      <c r="E10" s="183"/>
    </row>
    <row r="11" spans="2:5" ht="75" customHeight="1" x14ac:dyDescent="0.25">
      <c r="B11" s="9" t="s">
        <v>14</v>
      </c>
      <c r="C11" s="182" t="s">
        <v>195</v>
      </c>
      <c r="D11" s="182"/>
      <c r="E11" s="182"/>
    </row>
  </sheetData>
  <mergeCells count="5">
    <mergeCell ref="C11:E11"/>
    <mergeCell ref="C6:E6"/>
    <mergeCell ref="C8:E8"/>
    <mergeCell ref="C10:E10"/>
    <mergeCell ref="C7:E7"/>
  </mergeCells>
  <hyperlinks>
    <hyperlink ref="C11"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1"/>
  <sheetViews>
    <sheetView zoomScale="80" zoomScaleNormal="80" workbookViewId="0">
      <selection activeCell="C11" sqref="C11:E11"/>
    </sheetView>
  </sheetViews>
  <sheetFormatPr defaultColWidth="9.140625" defaultRowHeight="18.75" x14ac:dyDescent="0.25"/>
  <cols>
    <col min="1" max="1" width="10.7109375" style="17" customWidth="1"/>
    <col min="2" max="2" width="40.7109375" style="18" customWidth="1"/>
    <col min="3" max="3" width="68.5703125" style="17" customWidth="1"/>
    <col min="4" max="5" width="48.7109375" style="17" customWidth="1"/>
    <col min="7" max="16384" width="9.140625" style="17"/>
  </cols>
  <sheetData>
    <row r="2" spans="2:5" ht="60" customHeight="1" x14ac:dyDescent="0.25">
      <c r="B2" s="45" t="s">
        <v>95</v>
      </c>
      <c r="D2" s="45"/>
    </row>
    <row r="3" spans="2:5" ht="60" customHeight="1" x14ac:dyDescent="0.25">
      <c r="B3" s="20" t="s">
        <v>8</v>
      </c>
      <c r="C3" s="7" t="s">
        <v>153</v>
      </c>
      <c r="D3" s="7" t="s">
        <v>154</v>
      </c>
      <c r="E3" s="7" t="s">
        <v>155</v>
      </c>
    </row>
    <row r="4" spans="2:5" ht="262.5" x14ac:dyDescent="0.25">
      <c r="B4" s="9" t="s">
        <v>9</v>
      </c>
      <c r="C4" s="65" t="s">
        <v>62</v>
      </c>
      <c r="D4" s="65" t="s">
        <v>189</v>
      </c>
      <c r="E4" s="65" t="s">
        <v>190</v>
      </c>
    </row>
    <row r="5" spans="2:5" x14ac:dyDescent="0.25">
      <c r="B5" s="9" t="s">
        <v>10</v>
      </c>
      <c r="C5" s="65" t="s">
        <v>114</v>
      </c>
      <c r="D5" s="65" t="s">
        <v>103</v>
      </c>
      <c r="E5" s="65" t="s">
        <v>103</v>
      </c>
    </row>
    <row r="6" spans="2:5" ht="75" customHeight="1" x14ac:dyDescent="0.25">
      <c r="B6" s="9" t="s">
        <v>11</v>
      </c>
      <c r="C6" s="183" t="s">
        <v>34</v>
      </c>
      <c r="D6" s="183"/>
      <c r="E6" s="183"/>
    </row>
    <row r="7" spans="2:5" ht="43.5" customHeight="1" x14ac:dyDescent="0.25">
      <c r="B7" s="5" t="s">
        <v>159</v>
      </c>
      <c r="C7" s="184"/>
      <c r="D7" s="185"/>
      <c r="E7" s="186"/>
    </row>
    <row r="8" spans="2:5" ht="37.5" x14ac:dyDescent="0.25">
      <c r="B8" s="4" t="s">
        <v>66</v>
      </c>
      <c r="C8" s="183" t="s">
        <v>37</v>
      </c>
      <c r="D8" s="183"/>
      <c r="E8" s="183"/>
    </row>
    <row r="9" spans="2:5" ht="56.25" x14ac:dyDescent="0.25">
      <c r="B9" s="9" t="s">
        <v>12</v>
      </c>
      <c r="C9" s="65" t="s">
        <v>105</v>
      </c>
      <c r="D9" s="65" t="s">
        <v>115</v>
      </c>
      <c r="E9" s="65" t="s">
        <v>116</v>
      </c>
    </row>
    <row r="10" spans="2:5" ht="37.5" customHeight="1" x14ac:dyDescent="0.25">
      <c r="B10" s="9" t="s">
        <v>13</v>
      </c>
      <c r="C10" s="183" t="s">
        <v>35</v>
      </c>
      <c r="D10" s="183"/>
      <c r="E10" s="183"/>
    </row>
    <row r="11" spans="2:5" ht="45" customHeight="1" x14ac:dyDescent="0.25">
      <c r="B11" s="9" t="s">
        <v>14</v>
      </c>
      <c r="C11" s="182" t="s">
        <v>195</v>
      </c>
      <c r="D11" s="182"/>
      <c r="E11" s="182"/>
    </row>
  </sheetData>
  <mergeCells count="5">
    <mergeCell ref="C11:E11"/>
    <mergeCell ref="C6:E6"/>
    <mergeCell ref="C8:E8"/>
    <mergeCell ref="C10:E10"/>
    <mergeCell ref="C7:E7"/>
  </mergeCells>
  <hyperlinks>
    <hyperlink ref="C11"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1"/>
  <sheetViews>
    <sheetView zoomScale="80" zoomScaleNormal="80" workbookViewId="0">
      <selection activeCell="O9" sqref="O9"/>
    </sheetView>
  </sheetViews>
  <sheetFormatPr defaultColWidth="9.140625" defaultRowHeight="18.75" x14ac:dyDescent="0.25"/>
  <cols>
    <col min="1" max="1" width="10.7109375" style="17" customWidth="1"/>
    <col min="2" max="2" width="40.7109375" style="18" customWidth="1"/>
    <col min="3" max="5" width="48.7109375" style="17" customWidth="1"/>
    <col min="7" max="16384" width="9.140625" style="17"/>
  </cols>
  <sheetData>
    <row r="2" spans="2:5" ht="60" customHeight="1" x14ac:dyDescent="0.25">
      <c r="B2" s="45" t="s">
        <v>96</v>
      </c>
      <c r="D2" s="45"/>
    </row>
    <row r="3" spans="2:5" ht="60" customHeight="1" x14ac:dyDescent="0.25">
      <c r="B3" s="20" t="s">
        <v>8</v>
      </c>
      <c r="C3" s="7" t="s">
        <v>156</v>
      </c>
      <c r="D3" s="7" t="s">
        <v>157</v>
      </c>
      <c r="E3" s="7" t="s">
        <v>158</v>
      </c>
    </row>
    <row r="4" spans="2:5" ht="144" customHeight="1" x14ac:dyDescent="0.25">
      <c r="B4" s="9" t="s">
        <v>9</v>
      </c>
      <c r="C4" s="65" t="s">
        <v>191</v>
      </c>
      <c r="D4" s="65" t="s">
        <v>119</v>
      </c>
      <c r="E4" s="65" t="s">
        <v>192</v>
      </c>
    </row>
    <row r="5" spans="2:5" x14ac:dyDescent="0.25">
      <c r="B5" s="9" t="s">
        <v>10</v>
      </c>
      <c r="C5" s="43" t="s">
        <v>114</v>
      </c>
      <c r="D5" s="65" t="s">
        <v>103</v>
      </c>
      <c r="E5" s="43" t="s">
        <v>103</v>
      </c>
    </row>
    <row r="6" spans="2:5" ht="104.25" customHeight="1" x14ac:dyDescent="0.25">
      <c r="B6" s="9" t="s">
        <v>11</v>
      </c>
      <c r="C6" s="183" t="s">
        <v>193</v>
      </c>
      <c r="D6" s="183"/>
      <c r="E6" s="183"/>
    </row>
    <row r="7" spans="2:5" ht="37.5" x14ac:dyDescent="0.25">
      <c r="B7" s="5" t="s">
        <v>159</v>
      </c>
      <c r="C7" s="183"/>
      <c r="D7" s="183"/>
      <c r="E7" s="183"/>
    </row>
    <row r="8" spans="2:5" ht="37.5" x14ac:dyDescent="0.25">
      <c r="B8" s="4" t="s">
        <v>66</v>
      </c>
      <c r="C8" s="183" t="s">
        <v>37</v>
      </c>
      <c r="D8" s="183"/>
      <c r="E8" s="183"/>
    </row>
    <row r="9" spans="2:5" ht="56.25" x14ac:dyDescent="0.25">
      <c r="B9" s="9" t="s">
        <v>12</v>
      </c>
      <c r="C9" s="65" t="s">
        <v>105</v>
      </c>
      <c r="D9" s="65" t="s">
        <v>117</v>
      </c>
      <c r="E9" s="65" t="s">
        <v>118</v>
      </c>
    </row>
    <row r="10" spans="2:5" ht="42" customHeight="1" x14ac:dyDescent="0.25">
      <c r="B10" s="9" t="s">
        <v>13</v>
      </c>
      <c r="C10" s="183" t="s">
        <v>35</v>
      </c>
      <c r="D10" s="183"/>
      <c r="E10" s="183"/>
    </row>
    <row r="11" spans="2:5" ht="66.75" customHeight="1" x14ac:dyDescent="0.25">
      <c r="B11" s="9" t="s">
        <v>14</v>
      </c>
      <c r="C11" s="182" t="s">
        <v>194</v>
      </c>
      <c r="D11" s="182"/>
      <c r="E11" s="182"/>
    </row>
  </sheetData>
  <mergeCells count="5">
    <mergeCell ref="C10:E10"/>
    <mergeCell ref="C6:E6"/>
    <mergeCell ref="C7:E7"/>
    <mergeCell ref="C8:E8"/>
    <mergeCell ref="C11:E11"/>
  </mergeCells>
  <hyperlinks>
    <hyperlink ref="C11" r:id="rId1"/>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1"/>
  <sheetViews>
    <sheetView zoomScale="80" zoomScaleNormal="80" workbookViewId="0">
      <selection activeCell="I10" sqref="I10"/>
    </sheetView>
  </sheetViews>
  <sheetFormatPr defaultRowHeight="18.75" x14ac:dyDescent="0.25"/>
  <cols>
    <col min="1" max="1" width="10.7109375" customWidth="1"/>
    <col min="2" max="2" width="40.7109375" style="6" customWidth="1"/>
    <col min="3" max="5" width="56.7109375" customWidth="1"/>
    <col min="6" max="6" width="45.42578125" customWidth="1"/>
  </cols>
  <sheetData>
    <row r="2" spans="2:6" ht="60" customHeight="1" x14ac:dyDescent="0.25">
      <c r="B2" s="170" t="s">
        <v>120</v>
      </c>
      <c r="C2" s="170"/>
    </row>
    <row r="3" spans="2:6" ht="60" customHeight="1" x14ac:dyDescent="0.25">
      <c r="B3" s="1" t="s">
        <v>8</v>
      </c>
      <c r="C3" s="7" t="s">
        <v>129</v>
      </c>
      <c r="D3" s="2" t="s">
        <v>137</v>
      </c>
      <c r="E3" s="2" t="s">
        <v>130</v>
      </c>
      <c r="F3" s="7" t="s">
        <v>171</v>
      </c>
    </row>
    <row r="4" spans="2:6" ht="184.5" customHeight="1" x14ac:dyDescent="0.25">
      <c r="B4" s="3" t="s">
        <v>9</v>
      </c>
      <c r="C4" s="39" t="s">
        <v>58</v>
      </c>
      <c r="D4" s="39" t="s">
        <v>59</v>
      </c>
      <c r="E4" s="39" t="s">
        <v>57</v>
      </c>
      <c r="F4" s="39" t="s">
        <v>170</v>
      </c>
    </row>
    <row r="5" spans="2:6" ht="28.5" customHeight="1" x14ac:dyDescent="0.25">
      <c r="B5" s="3" t="s">
        <v>10</v>
      </c>
      <c r="C5" s="44" t="s">
        <v>23</v>
      </c>
      <c r="D5" s="44" t="s">
        <v>23</v>
      </c>
      <c r="E5" s="44" t="s">
        <v>23</v>
      </c>
      <c r="F5" s="44" t="s">
        <v>23</v>
      </c>
    </row>
    <row r="6" spans="2:6" ht="80.25" customHeight="1" x14ac:dyDescent="0.25">
      <c r="B6" s="3" t="s">
        <v>11</v>
      </c>
      <c r="C6" s="39" t="s">
        <v>173</v>
      </c>
      <c r="D6" s="39" t="s">
        <v>174</v>
      </c>
      <c r="E6" s="39" t="s">
        <v>175</v>
      </c>
      <c r="F6" s="39" t="s">
        <v>172</v>
      </c>
    </row>
    <row r="7" spans="2:6" ht="42" customHeight="1" x14ac:dyDescent="0.25">
      <c r="B7" s="4" t="s">
        <v>159</v>
      </c>
      <c r="C7" s="44"/>
      <c r="D7" s="44"/>
      <c r="E7" s="44"/>
      <c r="F7" s="68"/>
    </row>
    <row r="8" spans="2:6" ht="37.5" x14ac:dyDescent="0.25">
      <c r="B8" s="4" t="s">
        <v>66</v>
      </c>
      <c r="C8" s="39"/>
      <c r="D8" s="39"/>
      <c r="E8" s="39"/>
      <c r="F8" s="68"/>
    </row>
    <row r="9" spans="2:6" ht="63.75" customHeight="1" x14ac:dyDescent="0.25">
      <c r="B9" s="3" t="s">
        <v>12</v>
      </c>
      <c r="C9" s="65" t="s">
        <v>196</v>
      </c>
      <c r="D9" s="65" t="s">
        <v>74</v>
      </c>
      <c r="E9" s="65" t="s">
        <v>60</v>
      </c>
      <c r="F9" s="65" t="s">
        <v>197</v>
      </c>
    </row>
    <row r="10" spans="2:6" ht="42.75" customHeight="1" x14ac:dyDescent="0.25">
      <c r="B10" s="3" t="s">
        <v>13</v>
      </c>
      <c r="C10" s="187" t="s">
        <v>198</v>
      </c>
      <c r="D10" s="188"/>
      <c r="E10" s="188"/>
      <c r="F10" s="189"/>
    </row>
    <row r="11" spans="2:6" ht="41.25" customHeight="1" x14ac:dyDescent="0.25">
      <c r="B11" s="3" t="s">
        <v>14</v>
      </c>
      <c r="C11" s="44"/>
      <c r="D11" s="44"/>
      <c r="E11" s="67"/>
      <c r="F11" s="68"/>
    </row>
  </sheetData>
  <mergeCells count="2">
    <mergeCell ref="B2:C2"/>
    <mergeCell ref="C10:F10"/>
  </mergeCells>
  <pageMargins left="0.7" right="0.7" top="0.75" bottom="0.75" header="0.3" footer="0.3"/>
  <pageSetup paperSize="9" orientation="portrait" verticalDpi="5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1</vt:i4>
      </vt:variant>
    </vt:vector>
  </HeadingPairs>
  <TitlesOfParts>
    <vt:vector size="16" baseType="lpstr">
      <vt:lpstr>INDICE</vt:lpstr>
      <vt:lpstr>Tavola Indicatori</vt:lpstr>
      <vt:lpstr>I. Educazione terziaria</vt:lpstr>
      <vt:lpstr>II. Uscita precoce Istruzione</vt:lpstr>
      <vt:lpstr>III. Performance in lettura</vt:lpstr>
      <vt:lpstr>IV. Performance in matematica</vt:lpstr>
      <vt:lpstr>V. Performace in scienze</vt:lpstr>
      <vt:lpstr>VI. Competenze finanziarie</vt:lpstr>
      <vt:lpstr>VII. STEM</vt:lpstr>
      <vt:lpstr>VIII. Tasso occup. livello istr</vt:lpstr>
      <vt:lpstr>IX. Neet</vt:lpstr>
      <vt:lpstr>X. Formazione continua</vt:lpstr>
      <vt:lpstr>XI. Utilizzo quotid. Internet</vt:lpstr>
      <vt:lpstr>XII. Utilizzo quot. Computer</vt:lpstr>
      <vt:lpstr>XIII.Tasso migratorio laureati</vt:lpstr>
      <vt:lpstr>'Tavola Indicatori'!Area_stampa</vt:lpstr>
    </vt:vector>
  </TitlesOfParts>
  <Company>Ministero Economia e Finanze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Silvi</dc:creator>
  <cp:lastModifiedBy>fabiana.scampamorte</cp:lastModifiedBy>
  <cp:lastPrinted>2018-02-14T16:44:26Z</cp:lastPrinted>
  <dcterms:created xsi:type="dcterms:W3CDTF">2018-02-12T10:45:25Z</dcterms:created>
  <dcterms:modified xsi:type="dcterms:W3CDTF">2019-07-18T08:57:08Z</dcterms:modified>
</cp:coreProperties>
</file>