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ggiornamento dati debiti sul sito web MEF\aggiornamento di agosto 2021\"/>
    </mc:Choice>
  </mc:AlternateContent>
  <bookViews>
    <workbookView xWindow="0" yWindow="0" windowWidth="23040" windowHeight="9192"/>
  </bookViews>
  <sheets>
    <sheet name="Totale PA" sheetId="1" r:id="rId1"/>
    <sheet name="grafico totale PA" sheetId="4" r:id="rId2"/>
    <sheet name="Amministrazioni Stato" sheetId="12" r:id="rId3"/>
    <sheet name="graf Amm.ni Stato" sheetId="21" r:id="rId4"/>
    <sheet name="Regioni e province autonome" sheetId="13" r:id="rId5"/>
    <sheet name="graf Regioni" sheetId="20" r:id="rId6"/>
    <sheet name="Enti del SSN" sheetId="11" r:id="rId7"/>
    <sheet name="graf Enti SSN" sheetId="19" r:id="rId8"/>
    <sheet name="Enti locali" sheetId="10" r:id="rId9"/>
    <sheet name="graf enti locali" sheetId="17" r:id="rId10"/>
    <sheet name="Enti pubblici nazionali" sheetId="22" r:id="rId11"/>
    <sheet name="graf Enti pubblici naz" sheetId="16" r:id="rId12"/>
    <sheet name="Altri enti" sheetId="23" r:id="rId13"/>
    <sheet name="graf altri enti" sheetId="14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9" i="14" l="1"/>
  <c r="AO8" i="14"/>
  <c r="AO7" i="14"/>
  <c r="AO6" i="14"/>
  <c r="AO5" i="14"/>
  <c r="AO4" i="14"/>
  <c r="AJ19" i="16"/>
  <c r="AJ18" i="16"/>
  <c r="AJ17" i="16"/>
  <c r="AJ16" i="16"/>
  <c r="AJ15" i="16"/>
  <c r="AJ14" i="16"/>
  <c r="AJ9" i="17"/>
  <c r="AJ8" i="17"/>
  <c r="AJ7" i="17"/>
  <c r="AJ6" i="17"/>
  <c r="AJ5" i="17"/>
  <c r="AJ4" i="17"/>
  <c r="AE19" i="19"/>
  <c r="AE18" i="19"/>
  <c r="AE17" i="19"/>
  <c r="AE16" i="19"/>
  <c r="AE15" i="19"/>
  <c r="AE14" i="19"/>
  <c r="Z19" i="20"/>
  <c r="Z18" i="20"/>
  <c r="Z17" i="20"/>
  <c r="Z16" i="20"/>
  <c r="Z15" i="20"/>
  <c r="Z14" i="20"/>
  <c r="Z9" i="21"/>
  <c r="Z8" i="21"/>
  <c r="Z7" i="21"/>
  <c r="Z6" i="21"/>
  <c r="Z5" i="21"/>
  <c r="Z4" i="21"/>
  <c r="Z9" i="4"/>
  <c r="Z8" i="4"/>
  <c r="Z7" i="4"/>
  <c r="Z6" i="4"/>
  <c r="Z5" i="4"/>
  <c r="Z4" i="4"/>
</calcChain>
</file>

<file path=xl/sharedStrings.xml><?xml version="1.0" encoding="utf-8"?>
<sst xmlns="http://schemas.openxmlformats.org/spreadsheetml/2006/main" count="182" uniqueCount="37">
  <si>
    <t>Tab.1 Dati di base ed indicatori dei tempi di pagamento - Totale pubbliche amministazioni</t>
  </si>
  <si>
    <t xml:space="preserve">Anno </t>
  </si>
  <si>
    <t>Dati di base</t>
  </si>
  <si>
    <t>Indicatori dei tempi di pagamento</t>
  </si>
  <si>
    <r>
      <t xml:space="preserve">Numero fatture   </t>
    </r>
    <r>
      <rPr>
        <i/>
        <sz val="9"/>
        <color theme="1"/>
        <rFont val="Frutiger LT 45 Light"/>
        <family val="2"/>
      </rPr>
      <t>(mgl)</t>
    </r>
  </si>
  <si>
    <r>
      <t xml:space="preserve">Importo fatture  </t>
    </r>
    <r>
      <rPr>
        <i/>
        <sz val="9"/>
        <color theme="1"/>
        <rFont val="Frutiger LT 45 Light"/>
        <family val="2"/>
      </rPr>
      <t>(mln)</t>
    </r>
    <r>
      <rPr>
        <sz val="9"/>
        <color theme="1"/>
        <rFont val="Frutiger LT 45 Light"/>
        <family val="2"/>
      </rPr>
      <t xml:space="preserve">
</t>
    </r>
  </si>
  <si>
    <r>
      <t xml:space="preserve">Importo dovuto </t>
    </r>
    <r>
      <rPr>
        <i/>
        <sz val="9"/>
        <color theme="1"/>
        <rFont val="Frutiger LT 45 Light"/>
        <family val="2"/>
      </rPr>
      <t>(mln)</t>
    </r>
    <r>
      <rPr>
        <sz val="9"/>
        <color theme="1"/>
        <rFont val="Frutiger LT 45 Light"/>
        <family val="2"/>
      </rPr>
      <t xml:space="preserve">
</t>
    </r>
  </si>
  <si>
    <r>
      <t>Importo pagato e comunicato</t>
    </r>
    <r>
      <rPr>
        <i/>
        <sz val="9"/>
        <color theme="1"/>
        <rFont val="Frutiger LT 45 Light"/>
        <family val="2"/>
      </rPr>
      <t xml:space="preserve"> (mln)</t>
    </r>
    <r>
      <rPr>
        <sz val="9"/>
        <color theme="1"/>
        <rFont val="Frutiger LT 45 Light"/>
        <family val="2"/>
      </rPr>
      <t xml:space="preserve">
</t>
    </r>
  </si>
  <si>
    <t>Tempo medio di pagamento</t>
  </si>
  <si>
    <t>Tempo medio di ritardo</t>
  </si>
  <si>
    <t>(a)</t>
  </si>
  <si>
    <t>(b)</t>
  </si>
  <si>
    <t>(c)</t>
  </si>
  <si>
    <t>(d)</t>
  </si>
  <si>
    <t>(d) / (c)</t>
  </si>
  <si>
    <t>(in giorni)</t>
  </si>
  <si>
    <t>(in %)</t>
  </si>
  <si>
    <t>Totale</t>
  </si>
  <si>
    <t>Tab.2 Dati di base ed indicatori dei tempi di pagamento - Amministrazioni dello Stato</t>
  </si>
  <si>
    <t>Tab.3 Dati di base ed indicatori dei tempi di pagamento - Regioni e province autonome</t>
  </si>
  <si>
    <t>Tab.4 Dati di base ed indicatori dei tempi di pagamento - Enti del SSN</t>
  </si>
  <si>
    <t>Tab.5 Dati di base ed indicatori dei tempi di pagamento - Enti locali</t>
  </si>
  <si>
    <t>Tab.6. Dati di base ed indicatori dei tempi di pagamento - Enti Pubblici Nazionali</t>
  </si>
  <si>
    <t>Tab.7 Dati di base ed indicatori dei tempi di pagamento - Altri Enti</t>
  </si>
  <si>
    <t>Altri enti</t>
  </si>
  <si>
    <t>enti locali</t>
  </si>
  <si>
    <t>TMR (sx)</t>
  </si>
  <si>
    <t>TMP (sx)</t>
  </si>
  <si>
    <t>EPN</t>
  </si>
  <si>
    <t>entii SSN</t>
  </si>
  <si>
    <t>regioni</t>
  </si>
  <si>
    <t>in % 
importo  dovuto</t>
  </si>
  <si>
    <t>Numero fatt. pagate nei termini</t>
  </si>
  <si>
    <t>Importi fatt. pagati nei termini</t>
  </si>
  <si>
    <t>TMP</t>
  </si>
  <si>
    <t>TMR</t>
  </si>
  <si>
    <t>FPT- Imp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</si>
</sst>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[Red]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249977111117893"/>
      <name val="Frutiger LT 45 Light"/>
      <family val="2"/>
    </font>
    <font>
      <sz val="10"/>
      <color theme="1"/>
      <name val="Frutiger LT 45 Light"/>
      <family val="2"/>
    </font>
    <font>
      <sz val="9"/>
      <color theme="1"/>
      <name val="Frutiger LT 45 Light"/>
      <family val="2"/>
    </font>
    <font>
      <i/>
      <sz val="9"/>
      <color theme="1"/>
      <name val="Frutiger LT 45 Light"/>
      <family val="2"/>
    </font>
    <font>
      <sz val="10"/>
      <name val="Arial"/>
      <family val="2"/>
    </font>
    <font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  <font>
      <b/>
      <sz val="14"/>
      <name val="Arial"/>
      <family val="2"/>
    </font>
    <font>
      <sz val="11"/>
      <color rgb="FF6D6D6D"/>
      <name val="Montserrat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</cellStyleXfs>
  <cellXfs count="100">
    <xf numFmtId="0" fontId="0" fillId="0" borderId="0" xfId="0"/>
    <xf numFmtId="0" fontId="1" fillId="0" borderId="0" xfId="2"/>
    <xf numFmtId="0" fontId="2" fillId="2" borderId="0" xfId="2" applyFont="1" applyFill="1" applyAlignment="1">
      <alignment horizontal="left" vertical="center"/>
    </xf>
    <xf numFmtId="0" fontId="3" fillId="2" borderId="0" xfId="2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top" wrapText="1"/>
    </xf>
    <xf numFmtId="0" fontId="4" fillId="3" borderId="3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/>
    </xf>
    <xf numFmtId="164" fontId="4" fillId="2" borderId="2" xfId="4" applyNumberFormat="1" applyFont="1" applyFill="1" applyBorder="1"/>
    <xf numFmtId="164" fontId="4" fillId="2" borderId="3" xfId="4" applyNumberFormat="1" applyFont="1" applyFill="1" applyBorder="1"/>
    <xf numFmtId="165" fontId="4" fillId="2" borderId="4" xfId="1" applyNumberFormat="1" applyFont="1" applyFill="1" applyBorder="1"/>
    <xf numFmtId="165" fontId="4" fillId="2" borderId="3" xfId="4" applyNumberFormat="1" applyFont="1" applyFill="1" applyBorder="1"/>
    <xf numFmtId="165" fontId="4" fillId="2" borderId="4" xfId="4" applyNumberFormat="1" applyFont="1" applyFill="1" applyBorder="1"/>
    <xf numFmtId="164" fontId="4" fillId="2" borderId="8" xfId="4" applyNumberFormat="1" applyFont="1" applyFill="1" applyBorder="1"/>
    <xf numFmtId="164" fontId="4" fillId="2" borderId="0" xfId="4" applyNumberFormat="1" applyFont="1" applyFill="1" applyBorder="1"/>
    <xf numFmtId="165" fontId="4" fillId="2" borderId="9" xfId="1" applyNumberFormat="1" applyFont="1" applyFill="1" applyBorder="1"/>
    <xf numFmtId="165" fontId="4" fillId="2" borderId="0" xfId="4" applyNumberFormat="1" applyFont="1" applyFill="1" applyBorder="1"/>
    <xf numFmtId="165" fontId="4" fillId="2" borderId="9" xfId="4" applyNumberFormat="1" applyFont="1" applyFill="1" applyBorder="1"/>
    <xf numFmtId="0" fontId="4" fillId="2" borderId="10" xfId="2" applyFont="1" applyFill="1" applyBorder="1" applyAlignment="1">
      <alignment horizontal="center"/>
    </xf>
    <xf numFmtId="164" fontId="4" fillId="2" borderId="10" xfId="4" applyNumberFormat="1" applyFont="1" applyFill="1" applyBorder="1"/>
    <xf numFmtId="164" fontId="4" fillId="2" borderId="11" xfId="4" applyNumberFormat="1" applyFont="1" applyFill="1" applyBorder="1"/>
    <xf numFmtId="165" fontId="4" fillId="2" borderId="12" xfId="1" applyNumberFormat="1" applyFont="1" applyFill="1" applyBorder="1"/>
    <xf numFmtId="165" fontId="4" fillId="2" borderId="11" xfId="4" applyNumberFormat="1" applyFont="1" applyFill="1" applyBorder="1"/>
    <xf numFmtId="165" fontId="4" fillId="2" borderId="12" xfId="4" applyNumberFormat="1" applyFont="1" applyFill="1" applyBorder="1"/>
    <xf numFmtId="0" fontId="3" fillId="2" borderId="0" xfId="2" applyFont="1" applyFill="1" applyAlignment="1">
      <alignment horizontal="center"/>
    </xf>
    <xf numFmtId="166" fontId="4" fillId="2" borderId="2" xfId="4" applyNumberFormat="1" applyFont="1" applyFill="1" applyBorder="1"/>
    <xf numFmtId="166" fontId="4" fillId="2" borderId="8" xfId="4" applyNumberFormat="1" applyFont="1" applyFill="1" applyBorder="1"/>
    <xf numFmtId="166" fontId="4" fillId="2" borderId="10" xfId="4" applyNumberFormat="1" applyFont="1" applyFill="1" applyBorder="1"/>
    <xf numFmtId="0" fontId="1" fillId="0" borderId="0" xfId="2" applyAlignment="1">
      <alignment horizontal="center"/>
    </xf>
    <xf numFmtId="0" fontId="12" fillId="2" borderId="0" xfId="3" applyFont="1" applyFill="1"/>
    <xf numFmtId="9" fontId="0" fillId="0" borderId="0" xfId="7" applyFont="1"/>
    <xf numFmtId="0" fontId="9" fillId="2" borderId="0" xfId="3" applyFont="1" applyFill="1" applyBorder="1" applyAlignment="1">
      <alignment horizontal="center" vertical="center" wrapText="1"/>
    </xf>
    <xf numFmtId="1" fontId="9" fillId="0" borderId="0" xfId="3" applyNumberFormat="1" applyFont="1"/>
    <xf numFmtId="0" fontId="9" fillId="0" borderId="0" xfId="3" applyFont="1"/>
    <xf numFmtId="1" fontId="9" fillId="0" borderId="0" xfId="3" applyNumberFormat="1" applyFont="1" applyBorder="1"/>
    <xf numFmtId="1" fontId="9" fillId="0" borderId="0" xfId="3" applyNumberFormat="1" applyFont="1" applyFill="1" applyBorder="1"/>
    <xf numFmtId="0" fontId="10" fillId="2" borderId="0" xfId="3" applyFont="1" applyFill="1" applyBorder="1" applyAlignment="1">
      <alignment vertical="center" wrapText="1"/>
    </xf>
    <xf numFmtId="1" fontId="10" fillId="2" borderId="0" xfId="3" applyNumberFormat="1" applyFont="1" applyFill="1" applyBorder="1"/>
    <xf numFmtId="1" fontId="10" fillId="0" borderId="0" xfId="3" applyNumberFormat="1" applyFont="1" applyBorder="1"/>
    <xf numFmtId="1" fontId="8" fillId="2" borderId="0" xfId="3" applyNumberFormat="1" applyFont="1" applyFill="1" applyBorder="1"/>
    <xf numFmtId="1" fontId="10" fillId="2" borderId="0" xfId="3" applyNumberFormat="1" applyFont="1" applyFill="1" applyBorder="1" applyAlignment="1">
      <alignment horizontal="center" wrapText="1"/>
    </xf>
    <xf numFmtId="1" fontId="10" fillId="0" borderId="0" xfId="3" applyNumberFormat="1" applyFont="1" applyBorder="1" applyAlignment="1">
      <alignment horizontal="center" wrapText="1"/>
    </xf>
    <xf numFmtId="49" fontId="8" fillId="2" borderId="0" xfId="3" applyNumberFormat="1" applyFont="1" applyFill="1" applyBorder="1"/>
    <xf numFmtId="1" fontId="9" fillId="2" borderId="0" xfId="3" applyNumberFormat="1" applyFont="1" applyFill="1" applyBorder="1"/>
    <xf numFmtId="49" fontId="7" fillId="2" borderId="0" xfId="3" applyNumberFormat="1" applyFont="1" applyFill="1" applyBorder="1"/>
    <xf numFmtId="9" fontId="0" fillId="0" borderId="0" xfId="7" applyFont="1" applyBorder="1"/>
    <xf numFmtId="1" fontId="7" fillId="2" borderId="0" xfId="3" applyNumberFormat="1" applyFont="1" applyFill="1" applyBorder="1"/>
    <xf numFmtId="9" fontId="8" fillId="2" borderId="0" xfId="7" applyFont="1" applyFill="1" applyBorder="1"/>
    <xf numFmtId="9" fontId="7" fillId="2" borderId="0" xfId="7" applyFont="1" applyFill="1" applyBorder="1"/>
    <xf numFmtId="0" fontId="14" fillId="0" borderId="0" xfId="3" applyFont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center" vertical="center" wrapText="1"/>
    </xf>
    <xf numFmtId="0" fontId="11" fillId="0" borderId="0" xfId="8" applyBorder="1"/>
    <xf numFmtId="0" fontId="11" fillId="0" borderId="0" xfId="8"/>
    <xf numFmtId="0" fontId="11" fillId="4" borderId="0" xfId="8" applyFill="1"/>
    <xf numFmtId="0" fontId="6" fillId="4" borderId="0" xfId="8" applyFont="1" applyFill="1"/>
    <xf numFmtId="1" fontId="11" fillId="0" borderId="0" xfId="8" applyNumberFormat="1"/>
    <xf numFmtId="0" fontId="13" fillId="0" borderId="0" xfId="8" applyFont="1" applyAlignment="1">
      <alignment vertical="center"/>
    </xf>
    <xf numFmtId="0" fontId="6" fillId="0" borderId="0" xfId="8" applyFont="1"/>
    <xf numFmtId="0" fontId="11" fillId="0" borderId="0" xfId="8" applyAlignment="1">
      <alignment horizontal="left" wrapText="1"/>
    </xf>
    <xf numFmtId="0" fontId="6" fillId="0" borderId="0" xfId="8" applyFont="1" applyFill="1"/>
    <xf numFmtId="0" fontId="11" fillId="0" borderId="0" xfId="8" applyFill="1"/>
    <xf numFmtId="0" fontId="11" fillId="0" borderId="0" xfId="8" applyFill="1" applyBorder="1"/>
    <xf numFmtId="49" fontId="7" fillId="0" borderId="0" xfId="3" applyNumberFormat="1" applyFont="1" applyFill="1" applyBorder="1"/>
    <xf numFmtId="0" fontId="9" fillId="0" borderId="0" xfId="3" applyFont="1" applyFill="1"/>
    <xf numFmtId="0" fontId="10" fillId="0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 wrapText="1"/>
    </xf>
    <xf numFmtId="49" fontId="8" fillId="0" borderId="0" xfId="3" applyNumberFormat="1" applyFont="1" applyFill="1" applyBorder="1"/>
    <xf numFmtId="0" fontId="14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center" wrapText="1"/>
    </xf>
    <xf numFmtId="1" fontId="11" fillId="0" borderId="0" xfId="8" applyNumberFormat="1" applyFill="1"/>
    <xf numFmtId="9" fontId="0" fillId="0" borderId="0" xfId="7" applyFont="1" applyFill="1"/>
    <xf numFmtId="9" fontId="7" fillId="0" borderId="0" xfId="7" applyFont="1" applyFill="1" applyBorder="1"/>
    <xf numFmtId="9" fontId="0" fillId="0" borderId="0" xfId="7" applyFont="1" applyFill="1" applyBorder="1"/>
    <xf numFmtId="1" fontId="7" fillId="0" borderId="0" xfId="3" applyNumberFormat="1" applyFont="1" applyFill="1" applyBorder="1"/>
    <xf numFmtId="9" fontId="8" fillId="0" borderId="0" xfId="7" applyFont="1" applyFill="1" applyBorder="1"/>
    <xf numFmtId="1" fontId="10" fillId="0" borderId="0" xfId="3" applyNumberFormat="1" applyFont="1" applyFill="1" applyBorder="1"/>
    <xf numFmtId="1" fontId="8" fillId="0" borderId="0" xfId="3" applyNumberFormat="1" applyFont="1" applyFill="1" applyBorder="1"/>
    <xf numFmtId="1" fontId="10" fillId="0" borderId="0" xfId="3" applyNumberFormat="1" applyFont="1" applyFill="1" applyBorder="1" applyAlignment="1">
      <alignment horizontal="center" wrapText="1"/>
    </xf>
    <xf numFmtId="1" fontId="9" fillId="0" borderId="0" xfId="3" applyNumberFormat="1" applyFont="1" applyFill="1"/>
    <xf numFmtId="0" fontId="12" fillId="0" borderId="0" xfId="3" applyFont="1" applyFill="1"/>
    <xf numFmtId="3" fontId="4" fillId="2" borderId="11" xfId="4" applyNumberFormat="1" applyFont="1" applyFill="1" applyBorder="1"/>
    <xf numFmtId="3" fontId="4" fillId="2" borderId="0" xfId="4" applyNumberFormat="1" applyFont="1" applyFill="1" applyBorder="1"/>
    <xf numFmtId="0" fontId="10" fillId="4" borderId="0" xfId="3" applyFont="1" applyFill="1" applyBorder="1" applyAlignment="1">
      <alignment vertical="center" wrapText="1"/>
    </xf>
    <xf numFmtId="3" fontId="0" fillId="4" borderId="0" xfId="7" applyNumberFormat="1" applyFont="1" applyFill="1"/>
  </cellXfs>
  <cellStyles count="9">
    <cellStyle name="Migliaia" xfId="1" builtinId="3"/>
    <cellStyle name="Migliaia 3" xfId="4"/>
    <cellStyle name="Normale" xfId="0" builtinId="0"/>
    <cellStyle name="Normale 2" xfId="6"/>
    <cellStyle name="Normale 2 2" xfId="8"/>
    <cellStyle name="Normale 3 2" xfId="3"/>
    <cellStyle name="Normale 8" xfId="2"/>
    <cellStyle name="Percentuale 2" xfId="5"/>
    <cellStyle name="Percentual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b="0"/>
              <a:t>Totale pubbliche amministrazioni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663782579503145E-2"/>
          <c:y val="6.1810882189787558E-2"/>
          <c:w val="0.90367927031509121"/>
          <c:h val="0.83939787920700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totale PA'!$X$3</c:f>
              <c:strCache>
                <c:ptCount val="1"/>
                <c:pt idx="0">
                  <c:v>TMP</c:v>
                </c:pt>
              </c:strCache>
            </c:strRef>
          </c:tx>
          <c:invertIfNegative val="0"/>
          <c:cat>
            <c:numRef>
              <c:f>'grafico totale PA'!$W$4:$W$9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'grafico totale PA'!$X$4:$X$9</c:f>
              <c:numCache>
                <c:formatCode>0</c:formatCode>
                <c:ptCount val="6"/>
                <c:pt idx="0">
                  <c:v>74.099030280123444</c:v>
                </c:pt>
                <c:pt idx="1">
                  <c:v>66.393230303890988</c:v>
                </c:pt>
                <c:pt idx="2">
                  <c:v>61.535871513630241</c:v>
                </c:pt>
                <c:pt idx="3">
                  <c:v>55.494237904578178</c:v>
                </c:pt>
                <c:pt idx="4">
                  <c:v>48.620342115071601</c:v>
                </c:pt>
                <c:pt idx="5">
                  <c:v>45.098046483154754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6-4174-A515-0D2FA660DC20}"/>
            </c:ext>
          </c:extLst>
        </c:ser>
        <c:ser>
          <c:idx val="1"/>
          <c:order val="1"/>
          <c:tx>
            <c:strRef>
              <c:f>'grafico totale PA'!$Y$3</c:f>
              <c:strCache>
                <c:ptCount val="1"/>
                <c:pt idx="0">
                  <c:v>TMR</c:v>
                </c:pt>
              </c:strCache>
            </c:strRef>
          </c:tx>
          <c:invertIfNegative val="0"/>
          <c:cat>
            <c:numRef>
              <c:f>'grafico totale PA'!$W$4:$W$9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'grafico totale PA'!$Y$4:$Y$9</c:f>
              <c:numCache>
                <c:formatCode>0</c:formatCode>
                <c:ptCount val="6"/>
                <c:pt idx="0">
                  <c:v>27.391031055393356</c:v>
                </c:pt>
                <c:pt idx="1">
                  <c:v>20.106902392135986</c:v>
                </c:pt>
                <c:pt idx="2">
                  <c:v>13.814448484970532</c:v>
                </c:pt>
                <c:pt idx="3">
                  <c:v>7.5387701232709867</c:v>
                </c:pt>
                <c:pt idx="4">
                  <c:v>1.1626400531052561</c:v>
                </c:pt>
                <c:pt idx="5">
                  <c:v>-2.7018626354761892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6-4174-A515-0D2FA660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'grafico totale PA'!$Z$3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spPr>
              <a:solidFill>
                <a:schemeClr val="bg1"/>
              </a:solidFill>
              <a:ln w="28575">
                <a:solidFill>
                  <a:schemeClr val="accent3"/>
                </a:solidFill>
              </a:ln>
              <a:effectLst>
                <a:outerShdw blurRad="50800" dist="50800" dir="1800000" algn="ctr" rotWithShape="0">
                  <a:srgbClr val="000000">
                    <a:alpha val="43137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" h="127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'grafico totale PA'!$W$4:$W$9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'grafico totale PA'!$Z$4:$Z$9</c:f>
              <c:numCache>
                <c:formatCode>#,##0</c:formatCode>
                <c:ptCount val="6"/>
                <c:pt idx="0">
                  <c:v>53.272286987878104</c:v>
                </c:pt>
                <c:pt idx="1">
                  <c:v>56.500488192331467</c:v>
                </c:pt>
                <c:pt idx="2">
                  <c:v>62.017362347005744</c:v>
                </c:pt>
                <c:pt idx="3">
                  <c:v>64.861933474325056</c:v>
                </c:pt>
                <c:pt idx="4">
                  <c:v>69.550904699025523</c:v>
                </c:pt>
                <c:pt idx="5">
                  <c:v>74.080747909700079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6-4174-A515-0D2FA660D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#,##0" sourceLinked="1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36803759995116891"/>
          <c:y val="0.95401912993553817"/>
          <c:w val="0.27555270707440638"/>
          <c:h val="4.1979559701209229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it-IT" b="0"/>
              <a:t>Amministrazioni dello Stato</a:t>
            </a:r>
          </a:p>
        </c:rich>
      </c:tx>
      <c:layout>
        <c:manualLayout>
          <c:xMode val="edge"/>
          <c:yMode val="edge"/>
          <c:x val="0.37302305687097931"/>
          <c:y val="2.05502099096922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Amm.ni Stato'!$X$3</c:f>
              <c:strCache>
                <c:ptCount val="1"/>
                <c:pt idx="0">
                  <c:v>TMP (sx)</c:v>
                </c:pt>
              </c:strCache>
            </c:strRef>
          </c:tx>
          <c:invertIfNegative val="0"/>
          <c:cat>
            <c:numRef>
              <c:f>'graf Amm.ni Stato'!$W$4:$W$9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Amm.ni Stato'!$X$4:$X$9</c:f>
              <c:numCache>
                <c:formatCode>0</c:formatCode>
                <c:ptCount val="6"/>
                <c:pt idx="0">
                  <c:v>66.379011691894448</c:v>
                </c:pt>
                <c:pt idx="1">
                  <c:v>65.305948414694029</c:v>
                </c:pt>
                <c:pt idx="2">
                  <c:v>68.192938902234445</c:v>
                </c:pt>
                <c:pt idx="3">
                  <c:v>64.176233572187428</c:v>
                </c:pt>
                <c:pt idx="4">
                  <c:v>58.772198394676458</c:v>
                </c:pt>
                <c:pt idx="5">
                  <c:v>54.81651092061896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F-46D4-ACB3-128C84A10DD2}"/>
            </c:ext>
          </c:extLst>
        </c:ser>
        <c:ser>
          <c:idx val="1"/>
          <c:order val="1"/>
          <c:tx>
            <c:strRef>
              <c:f>'graf Amm.ni Stato'!$Y$3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Amm.ni Stato'!$W$4:$W$9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Amm.ni Stato'!$Y$4:$Y$9</c:f>
              <c:numCache>
                <c:formatCode>0</c:formatCode>
                <c:ptCount val="6"/>
                <c:pt idx="0">
                  <c:v>23.896599260466918</c:v>
                </c:pt>
                <c:pt idx="1">
                  <c:v>22.281230387249259</c:v>
                </c:pt>
                <c:pt idx="2">
                  <c:v>22.026445068484495</c:v>
                </c:pt>
                <c:pt idx="3">
                  <c:v>19.530103794887509</c:v>
                </c:pt>
                <c:pt idx="4">
                  <c:v>15.50340350782899</c:v>
                </c:pt>
                <c:pt idx="5">
                  <c:v>9.8909208458599842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F-46D4-ACB3-128C84A1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Amm.ni Stato'!$Z$3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>
              <a:bevel/>
            </a:ln>
          </c:spPr>
          <c:marker>
            <c:symbol val="none"/>
          </c:marker>
          <c:dLbls>
            <c:dLbl>
              <c:idx val="5"/>
              <c:spPr>
                <a:solidFill>
                  <a:schemeClr val="bg1"/>
                </a:solidFill>
                <a:ln w="28575">
                  <a:solidFill>
                    <a:schemeClr val="tx1">
                      <a:tint val="75000"/>
                    </a:schemeClr>
                  </a:solidFill>
                </a:ln>
                <a:effectLst>
                  <a:softEdge rad="12700"/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 w="28575">
                <a:solidFill>
                  <a:schemeClr val="tx1">
                    <a:tint val="75000"/>
                  </a:schemeClr>
                </a:solidFill>
              </a:ln>
              <a:effectLst>
                <a:softEdge rad="12700"/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Amm.ni Stato'!$W$4:$W$9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Amm.ni Stato'!$Z$4:$Z$9</c:f>
              <c:numCache>
                <c:formatCode>#,##0</c:formatCode>
                <c:ptCount val="6"/>
                <c:pt idx="0">
                  <c:v>56.690643496688722</c:v>
                </c:pt>
                <c:pt idx="1">
                  <c:v>57.047553033935131</c:v>
                </c:pt>
                <c:pt idx="2">
                  <c:v>57.903606444093569</c:v>
                </c:pt>
                <c:pt idx="3">
                  <c:v>62.19362406213331</c:v>
                </c:pt>
                <c:pt idx="4">
                  <c:v>61.503904893945183</c:v>
                </c:pt>
                <c:pt idx="5">
                  <c:v>64.550513503252702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1F-46D4-ACB3-128C84A1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#,##0" sourceLinked="1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it-IT" b="0"/>
              <a:t>Regioni e Province autonome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Regioni'!$X$13</c:f>
              <c:strCache>
                <c:ptCount val="1"/>
                <c:pt idx="0">
                  <c:v>TMP (sx)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'graf Regioni'!$W$14:$W$19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Regioni'!$X$14:$X$19</c:f>
              <c:numCache>
                <c:formatCode>0</c:formatCode>
                <c:ptCount val="6"/>
                <c:pt idx="0">
                  <c:v>61.652295688256849</c:v>
                </c:pt>
                <c:pt idx="1">
                  <c:v>59.775658718060811</c:v>
                </c:pt>
                <c:pt idx="2">
                  <c:v>46.335768232032073</c:v>
                </c:pt>
                <c:pt idx="3">
                  <c:v>42.293211532198228</c:v>
                </c:pt>
                <c:pt idx="4">
                  <c:v>35.830681395647893</c:v>
                </c:pt>
                <c:pt idx="5">
                  <c:v>31.156499561232557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6-4B25-9E06-2B55D0F024E7}"/>
            </c:ext>
          </c:extLst>
        </c:ser>
        <c:ser>
          <c:idx val="1"/>
          <c:order val="1"/>
          <c:tx>
            <c:strRef>
              <c:f>'graf Regioni'!$Y$13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Regioni'!$W$14:$W$19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Regioni'!$Y$14:$Y$19</c:f>
              <c:numCache>
                <c:formatCode>0</c:formatCode>
                <c:ptCount val="6"/>
                <c:pt idx="0">
                  <c:v>26.109057119684124</c:v>
                </c:pt>
                <c:pt idx="1">
                  <c:v>24.151217395946738</c:v>
                </c:pt>
                <c:pt idx="2">
                  <c:v>6.7848879488519183</c:v>
                </c:pt>
                <c:pt idx="3">
                  <c:v>-0.1</c:v>
                </c:pt>
                <c:pt idx="4">
                  <c:v>-4.2624723798486821</c:v>
                </c:pt>
                <c:pt idx="5">
                  <c:v>-10.319606464095374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6-4B25-9E06-2B55D0F0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Regioni'!$Z$13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spPr>
              <a:solidFill>
                <a:schemeClr val="bg1"/>
              </a:solidFill>
              <a:ln w="28575">
                <a:solidFill>
                  <a:schemeClr val="tx1">
                    <a:tint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Regioni'!$W$14:$W$19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Regioni'!$Z$14:$Z$19</c:f>
              <c:numCache>
                <c:formatCode>#,##0</c:formatCode>
                <c:ptCount val="6"/>
                <c:pt idx="0">
                  <c:v>55.058590247593472</c:v>
                </c:pt>
                <c:pt idx="1">
                  <c:v>57.522360589393948</c:v>
                </c:pt>
                <c:pt idx="2">
                  <c:v>65.893728028171978</c:v>
                </c:pt>
                <c:pt idx="3">
                  <c:v>73.244368798892452</c:v>
                </c:pt>
                <c:pt idx="4">
                  <c:v>77.553587229100046</c:v>
                </c:pt>
                <c:pt idx="5">
                  <c:v>81.441273233289749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6-4B25-9E06-2B55D0F0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0%" sourceLinked="0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At val="0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it-IT" b="0"/>
              <a:t>Enti del Servizio Sanitario Nazionale</a:t>
            </a:r>
          </a:p>
        </c:rich>
      </c:tx>
      <c:layout>
        <c:manualLayout>
          <c:xMode val="edge"/>
          <c:yMode val="edge"/>
          <c:x val="0.27703152309612983"/>
          <c:y val="2.055016181229773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Enti SSN'!$AC$13</c:f>
              <c:strCache>
                <c:ptCount val="1"/>
                <c:pt idx="0">
                  <c:v>TMP (sx)</c:v>
                </c:pt>
              </c:strCache>
            </c:strRef>
          </c:tx>
          <c:invertIfNegative val="0"/>
          <c:cat>
            <c:numRef>
              <c:f>'graf Enti SSN'!$AB$14:$AB$19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SSN'!$AC$14:$AC$19</c:f>
              <c:numCache>
                <c:formatCode>0</c:formatCode>
                <c:ptCount val="6"/>
                <c:pt idx="0">
                  <c:v>87.394469715666673</c:v>
                </c:pt>
                <c:pt idx="1">
                  <c:v>75.683554875852877</c:v>
                </c:pt>
                <c:pt idx="2">
                  <c:v>67.342179716315655</c:v>
                </c:pt>
                <c:pt idx="3">
                  <c:v>57.293984366898641</c:v>
                </c:pt>
                <c:pt idx="4">
                  <c:v>48.850288750874377</c:v>
                </c:pt>
                <c:pt idx="5">
                  <c:v>45.110924372971901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8-4F1A-857A-2C81E347A79E}"/>
            </c:ext>
          </c:extLst>
        </c:ser>
        <c:ser>
          <c:idx val="1"/>
          <c:order val="1"/>
          <c:tx>
            <c:strRef>
              <c:f>'graf Enti SSN'!$AD$13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Enti SSN'!$AB$14:$AB$19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SSN'!$AD$14:$AD$19</c:f>
              <c:numCache>
                <c:formatCode>0</c:formatCode>
                <c:ptCount val="6"/>
                <c:pt idx="0">
                  <c:v>26.059807731303135</c:v>
                </c:pt>
                <c:pt idx="1">
                  <c:v>15.622050018711469</c:v>
                </c:pt>
                <c:pt idx="2">
                  <c:v>6.6345535514931901</c:v>
                </c:pt>
                <c:pt idx="3">
                  <c:v>-3.2047880400514259</c:v>
                </c:pt>
                <c:pt idx="4">
                  <c:v>-11.66632120972395</c:v>
                </c:pt>
                <c:pt idx="5">
                  <c:v>-14.534424099313611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8-4F1A-857A-2C81E347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Enti SSN'!$AE$13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>
              <a:bevel/>
            </a:ln>
          </c:spPr>
          <c:marker>
            <c:symbol val="none"/>
          </c:marker>
          <c:dLbls>
            <c:dLbl>
              <c:idx val="5"/>
              <c:spPr>
                <a:solidFill>
                  <a:schemeClr val="bg1"/>
                </a:solidFill>
                <a:ln>
                  <a:solidFill>
                    <a:schemeClr val="tx1">
                      <a:tint val="75000"/>
                    </a:schemeClr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>
                    <a:tint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Enti SSN'!$AB$14:$AB$19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SSN'!$AE$14:$AE$19</c:f>
              <c:numCache>
                <c:formatCode>#,##0</c:formatCode>
                <c:ptCount val="6"/>
                <c:pt idx="0">
                  <c:v>50.498670512537828</c:v>
                </c:pt>
                <c:pt idx="1">
                  <c:v>57.279326339834782</c:v>
                </c:pt>
                <c:pt idx="2">
                  <c:v>65.780937195894822</c:v>
                </c:pt>
                <c:pt idx="3">
                  <c:v>70.333216371557398</c:v>
                </c:pt>
                <c:pt idx="4">
                  <c:v>77.694344790112211</c:v>
                </c:pt>
                <c:pt idx="5">
                  <c:v>80.588486527062301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E8-4F1A-857A-2C81E347A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#,##0" sourceLinked="1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it-IT" b="0"/>
              <a:t>Enti locali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enti locali'!$AH$3</c:f>
              <c:strCache>
                <c:ptCount val="1"/>
                <c:pt idx="0">
                  <c:v>TMP (sx)</c:v>
                </c:pt>
              </c:strCache>
            </c:strRef>
          </c:tx>
          <c:invertIfNegative val="0"/>
          <c:cat>
            <c:numRef>
              <c:f>'graf enti locali'!$AG$4:$AG$9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locali'!$AH$4:$AH$9</c:f>
              <c:numCache>
                <c:formatCode>0</c:formatCode>
                <c:ptCount val="6"/>
                <c:pt idx="0">
                  <c:v>69.71998699700417</c:v>
                </c:pt>
                <c:pt idx="1">
                  <c:v>69.083272981637577</c:v>
                </c:pt>
                <c:pt idx="2">
                  <c:v>65.761541883453461</c:v>
                </c:pt>
                <c:pt idx="3">
                  <c:v>61.448756056861278</c:v>
                </c:pt>
                <c:pt idx="4">
                  <c:v>54.467877276962909</c:v>
                </c:pt>
                <c:pt idx="5">
                  <c:v>50.984342246953034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F-4304-96C6-CB54C646ED92}"/>
            </c:ext>
          </c:extLst>
        </c:ser>
        <c:ser>
          <c:idx val="1"/>
          <c:order val="1"/>
          <c:tx>
            <c:strRef>
              <c:f>'graf enti locali'!$AI$3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enti locali'!$AG$4:$AG$9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locali'!$AI$4:$AI$9</c:f>
              <c:numCache>
                <c:formatCode>0</c:formatCode>
                <c:ptCount val="6"/>
                <c:pt idx="0">
                  <c:v>38.116651656386573</c:v>
                </c:pt>
                <c:pt idx="1">
                  <c:v>36.84661819185915</c:v>
                </c:pt>
                <c:pt idx="2">
                  <c:v>33.112230357093502</c:v>
                </c:pt>
                <c:pt idx="3">
                  <c:v>25.243792982304651</c:v>
                </c:pt>
                <c:pt idx="4">
                  <c:v>17.27681933276849</c:v>
                </c:pt>
                <c:pt idx="5">
                  <c:v>13.531210015550979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F-4304-96C6-CB54C646E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enti locali'!$AJ$3</c:f>
              <c:strCache>
                <c:ptCount val="1"/>
                <c:pt idx="0">
                  <c:v>FPT- Imp (in %)</c:v>
                </c:pt>
              </c:strCache>
            </c:strRef>
          </c:tx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tx1">
                    <a:tint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enti locali'!$AG$4:$AG$9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locali'!$AJ$4:$AJ$9</c:f>
              <c:numCache>
                <c:formatCode>#,##0</c:formatCode>
                <c:ptCount val="6"/>
                <c:pt idx="0">
                  <c:v>50.974498526769608</c:v>
                </c:pt>
                <c:pt idx="1">
                  <c:v>47.460520378222057</c:v>
                </c:pt>
                <c:pt idx="2">
                  <c:v>51.722645837876293</c:v>
                </c:pt>
                <c:pt idx="3">
                  <c:v>53.132539850968399</c:v>
                </c:pt>
                <c:pt idx="4">
                  <c:v>58.6887720069615</c:v>
                </c:pt>
                <c:pt idx="5">
                  <c:v>65.723428448228091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F-4304-96C6-CB54C646E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0%" sourceLinked="0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At val="0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it-IT" b="0"/>
              <a:t>Enti Pubblici Nazionali</a:t>
            </a:r>
          </a:p>
        </c:rich>
      </c:tx>
      <c:layout>
        <c:manualLayout>
          <c:xMode val="edge"/>
          <c:yMode val="edge"/>
          <c:x val="0.41428643161687939"/>
          <c:y val="2.05501802130289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Enti pubblici naz'!$AH$13</c:f>
              <c:strCache>
                <c:ptCount val="1"/>
                <c:pt idx="0">
                  <c:v>TMP (sx)</c:v>
                </c:pt>
              </c:strCache>
            </c:strRef>
          </c:tx>
          <c:invertIfNegative val="0"/>
          <c:cat>
            <c:numRef>
              <c:f>'graf Enti pubblici naz'!$AG$14:$AG$19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pubblici naz'!$AH$14:$AH$19</c:f>
              <c:numCache>
                <c:formatCode>0</c:formatCode>
                <c:ptCount val="6"/>
                <c:pt idx="0">
                  <c:v>50.802167997150107</c:v>
                </c:pt>
                <c:pt idx="1">
                  <c:v>40.633943175331751</c:v>
                </c:pt>
                <c:pt idx="2">
                  <c:v>36.230754704119278</c:v>
                </c:pt>
                <c:pt idx="3">
                  <c:v>40.253841537220772</c:v>
                </c:pt>
                <c:pt idx="4">
                  <c:v>33.761811574173812</c:v>
                </c:pt>
                <c:pt idx="5">
                  <c:v>28.42151982764145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F-4B54-A897-1403CCC3BAFC}"/>
            </c:ext>
          </c:extLst>
        </c:ser>
        <c:ser>
          <c:idx val="1"/>
          <c:order val="1"/>
          <c:tx>
            <c:strRef>
              <c:f>'graf Enti pubblici naz'!$AI$13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Enti pubblici naz'!$AG$14:$AG$19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pubblici naz'!$AI$14:$AI$19</c:f>
              <c:numCache>
                <c:formatCode>0</c:formatCode>
                <c:ptCount val="6"/>
                <c:pt idx="0">
                  <c:v>18.825658725437538</c:v>
                </c:pt>
                <c:pt idx="1">
                  <c:v>9.34788051677236</c:v>
                </c:pt>
                <c:pt idx="2">
                  <c:v>4.317384822961702</c:v>
                </c:pt>
                <c:pt idx="3">
                  <c:v>7.6007402865669613</c:v>
                </c:pt>
                <c:pt idx="4">
                  <c:v>1.443247235004065</c:v>
                </c:pt>
                <c:pt idx="5">
                  <c:v>-4.1708164366324656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F-4B54-A897-1403CCC3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Enti pubblici naz'!$AJ$13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>
              <a:bevel/>
            </a:ln>
          </c:spPr>
          <c:marker>
            <c:symbol val="none"/>
          </c:marker>
          <c:dLbls>
            <c:dLbl>
              <c:idx val="5"/>
              <c:spPr>
                <a:solidFill>
                  <a:schemeClr val="bg1"/>
                </a:solidFill>
                <a:ln>
                  <a:solidFill>
                    <a:schemeClr val="tx1">
                      <a:tint val="75000"/>
                    </a:schemeClr>
                  </a:solidFill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600">
                      <a:solidFill>
                        <a:sysClr val="windowText" lastClr="000000"/>
                      </a:solidFill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>
                    <a:tint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Enti pubblici naz'!$AG$14:$AG$19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Enti pubblici naz'!$AJ$14:$AJ$19</c:f>
              <c:numCache>
                <c:formatCode>#,##0</c:formatCode>
                <c:ptCount val="6"/>
                <c:pt idx="0">
                  <c:v>59.040297936869891</c:v>
                </c:pt>
                <c:pt idx="1">
                  <c:v>61.619470733790394</c:v>
                </c:pt>
                <c:pt idx="2">
                  <c:v>64.294845708271879</c:v>
                </c:pt>
                <c:pt idx="3">
                  <c:v>61.822829029642392</c:v>
                </c:pt>
                <c:pt idx="4">
                  <c:v>67.51314991773279</c:v>
                </c:pt>
                <c:pt idx="5">
                  <c:v>74.204841921158391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F-4B54-A897-1403CCC3B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#,##0" sourceLinked="1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it-IT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it-IT"/>
          </a:p>
        </c:txPr>
      </c:legendEntry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it-IT" b="0"/>
              <a:t>Altri Enti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altri enti'!$AM$3</c:f>
              <c:strCache>
                <c:ptCount val="1"/>
                <c:pt idx="0">
                  <c:v>TMP (sx)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'graf altri enti'!$AL$4:$AL$9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altri enti'!$AM$4:$AM$9</c:f>
              <c:numCache>
                <c:formatCode>0</c:formatCode>
                <c:ptCount val="6"/>
                <c:pt idx="0">
                  <c:v>48.9441602937029</c:v>
                </c:pt>
                <c:pt idx="1">
                  <c:v>38.135841139677396</c:v>
                </c:pt>
                <c:pt idx="2">
                  <c:v>37.606780432181097</c:v>
                </c:pt>
                <c:pt idx="3">
                  <c:v>37.728455542151778</c:v>
                </c:pt>
                <c:pt idx="4">
                  <c:v>34.361555050323801</c:v>
                </c:pt>
                <c:pt idx="5">
                  <c:v>33.256025853697068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2-41B7-9362-F7CF3C9759FB}"/>
            </c:ext>
          </c:extLst>
        </c:ser>
        <c:ser>
          <c:idx val="1"/>
          <c:order val="1"/>
          <c:tx>
            <c:strRef>
              <c:f>'graf altri enti'!$AN$3</c:f>
              <c:strCache>
                <c:ptCount val="1"/>
                <c:pt idx="0">
                  <c:v>TMR (sx)</c:v>
                </c:pt>
              </c:strCache>
            </c:strRef>
          </c:tx>
          <c:invertIfNegative val="0"/>
          <c:cat>
            <c:numRef>
              <c:f>'graf altri enti'!$AL$4:$AL$9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altri enti'!$AN$4:$AN$9</c:f>
              <c:numCache>
                <c:formatCode>0</c:formatCode>
                <c:ptCount val="6"/>
                <c:pt idx="0">
                  <c:v>13.9678297636494</c:v>
                </c:pt>
                <c:pt idx="1">
                  <c:v>4.4067735468944766</c:v>
                </c:pt>
                <c:pt idx="2">
                  <c:v>1.9913906902697394</c:v>
                </c:pt>
                <c:pt idx="3">
                  <c:v>2.7442301400515881</c:v>
                </c:pt>
                <c:pt idx="4">
                  <c:v>0.14479960274356779</c:v>
                </c:pt>
                <c:pt idx="5">
                  <c:v>-0.95314010918416803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2-41B7-9362-F7CF3C975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4180608"/>
        <c:axId val="364182144"/>
      </c:barChart>
      <c:lineChart>
        <c:grouping val="standard"/>
        <c:varyColors val="0"/>
        <c:ser>
          <c:idx val="2"/>
          <c:order val="2"/>
          <c:tx>
            <c:strRef>
              <c:f>'graf altri enti'!$AO$3</c:f>
              <c:strCache>
                <c:ptCount val="1"/>
                <c:pt idx="0">
                  <c:v>FPT- Imp (in %)</c:v>
                </c:pt>
              </c:strCache>
            </c:strRef>
          </c:tx>
          <c:spPr>
            <a:ln w="50800"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tx1">
                    <a:tint val="75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altri enti'!$AL$4:$AL$9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'graf altri enti'!$AO$4:$AO$9</c:f>
              <c:numCache>
                <c:formatCode>#,##0</c:formatCode>
                <c:ptCount val="6"/>
                <c:pt idx="0">
                  <c:v>65.926665344900698</c:v>
                </c:pt>
                <c:pt idx="1">
                  <c:v>69.014409192027998</c:v>
                </c:pt>
                <c:pt idx="2">
                  <c:v>70.636092621321822</c:v>
                </c:pt>
                <c:pt idx="3">
                  <c:v>69.079342267674036</c:v>
                </c:pt>
                <c:pt idx="4">
                  <c:v>68.400721460260925</c:v>
                </c:pt>
                <c:pt idx="5">
                  <c:v>72.224212622776164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2-41B7-9362-F7CF3C975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560767"/>
        <c:axId val="1495560351"/>
      </c:lineChart>
      <c:catAx>
        <c:axId val="36418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600"/>
            </a:pPr>
            <a:endParaRPr lang="it-IT"/>
          </a:p>
        </c:txPr>
        <c:crossAx val="364182144"/>
        <c:crosses val="autoZero"/>
        <c:auto val="1"/>
        <c:lblAlgn val="ctr"/>
        <c:lblOffset val="100"/>
        <c:noMultiLvlLbl val="0"/>
      </c:catAx>
      <c:valAx>
        <c:axId val="364182144"/>
        <c:scaling>
          <c:orientation val="minMax"/>
          <c:max val="9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prstDash val="sysDot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it-IT"/>
          </a:p>
        </c:txPr>
        <c:crossAx val="364180608"/>
        <c:crosses val="autoZero"/>
        <c:crossBetween val="between"/>
      </c:valAx>
      <c:valAx>
        <c:axId val="1495560351"/>
        <c:scaling>
          <c:orientation val="minMax"/>
          <c:min val="0.4"/>
        </c:scaling>
        <c:delete val="1"/>
        <c:axPos val="r"/>
        <c:numFmt formatCode="0%" sourceLinked="0"/>
        <c:majorTickMark val="out"/>
        <c:minorTickMark val="none"/>
        <c:tickLblPos val="nextTo"/>
        <c:crossAx val="1495560767"/>
        <c:crosses val="max"/>
        <c:crossBetween val="between"/>
      </c:valAx>
      <c:catAx>
        <c:axId val="1495560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5560351"/>
        <c:crossesAt val="0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136070</xdr:rowOff>
    </xdr:from>
    <xdr:to>
      <xdr:col>21</xdr:col>
      <xdr:colOff>533400</xdr:colOff>
      <xdr:row>47</xdr:row>
      <xdr:rowOff>43544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</xdr:colOff>
      <xdr:row>2</xdr:row>
      <xdr:rowOff>87087</xdr:rowOff>
    </xdr:from>
    <xdr:to>
      <xdr:col>19</xdr:col>
      <xdr:colOff>261257</xdr:colOff>
      <xdr:row>37</xdr:row>
      <xdr:rowOff>32658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293913</xdr:colOff>
      <xdr:row>0</xdr:row>
      <xdr:rowOff>32657</xdr:rowOff>
    </xdr:from>
    <xdr:to>
      <xdr:col>20</xdr:col>
      <xdr:colOff>315685</xdr:colOff>
      <xdr:row>40</xdr:row>
      <xdr:rowOff>130628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141513</xdr:colOff>
      <xdr:row>1</xdr:row>
      <xdr:rowOff>21772</xdr:rowOff>
    </xdr:from>
    <xdr:to>
      <xdr:col>21</xdr:col>
      <xdr:colOff>228600</xdr:colOff>
      <xdr:row>41</xdr:row>
      <xdr:rowOff>10885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228598</xdr:colOff>
      <xdr:row>0</xdr:row>
      <xdr:rowOff>65315</xdr:rowOff>
    </xdr:from>
    <xdr:to>
      <xdr:col>22</xdr:col>
      <xdr:colOff>108857</xdr:colOff>
      <xdr:row>35</xdr:row>
      <xdr:rowOff>87086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87085</xdr:rowOff>
    </xdr:from>
    <xdr:to>
      <xdr:col>20</xdr:col>
      <xdr:colOff>489856</xdr:colOff>
      <xdr:row>41</xdr:row>
      <xdr:rowOff>21771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163287</xdr:rowOff>
    </xdr:from>
    <xdr:to>
      <xdr:col>19</xdr:col>
      <xdr:colOff>348343</xdr:colOff>
      <xdr:row>41</xdr:row>
      <xdr:rowOff>43543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O%202021/Nota%20SeSD%20tempi%20di%20pagamento%20anni%202018%202019%20e%202020/Nuove%20tab%20UE%20%20filtro%20pagato%20marzo%20agg%2012%20april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B1.1 - B 1.2 - B 1.3 append"/>
      <sheetName val="tab A_new"/>
      <sheetName val="fig A1 - A2 Appendice"/>
      <sheetName val="fig C Appendice"/>
      <sheetName val="fig B1.1 - B 1.2 - B 1.3"/>
      <sheetName val="tabelle Appendice"/>
      <sheetName val="Foglio3"/>
      <sheetName val="dati per tabella Appendice"/>
      <sheetName val="fig A1 - A2"/>
      <sheetName val="em 2020 sz comm cvid pag 31 03"/>
      <sheetName val="tab B_new"/>
      <sheetName val="sc ue em 2020 sz comm pag 31 3 "/>
      <sheetName val="tab C new"/>
      <sheetName val="emes 2020 senza comm covid 19"/>
      <sheetName val="emesso 2020 agg 12 aprile 2021"/>
      <sheetName val="emesso 2020 vst pag 31 03 2021"/>
      <sheetName val="fig C"/>
      <sheetName val="sc ue em 2020 vst pag 31 3 21"/>
      <sheetName val="sc ue em 2019 vst pag 31 03 21"/>
      <sheetName val="sc ue em 2019 vst pag 31 3 20"/>
      <sheetName val="sc UE em 2018 vst pag 31 03 20"/>
      <sheetName val="sch ue em 2018 vst pag 31 03 19"/>
      <sheetName val="scheda UE emesso 2020"/>
      <sheetName val="scheda UE emesso 2019 "/>
      <sheetName val="emesso 2019 agg 12 aprile 2021"/>
      <sheetName val="scheda UE emesso 2018"/>
      <sheetName val="emesso 2018 vst pag 31 03 2021 "/>
      <sheetName val="emesso 2018 agg 12 aprile 2021"/>
      <sheetName val="emesso 2017 vst pag 31 03 2018 "/>
      <sheetName val="emesso 2017 vst pag 31 03 2019"/>
      <sheetName val="emesso 2017 agg aprile 2021"/>
      <sheetName val="Emesso 2017 new"/>
      <sheetName val="emesso 2018 vst pag 31 03 2019"/>
      <sheetName val="emesso 2018 vst pag 31 03 2020"/>
      <sheetName val="emesso 2019 vst pag 31 03 2020"/>
      <sheetName val="emesso 2019 vst pag 31 03 2021"/>
    </sheetNames>
    <sheetDataSet>
      <sheetData sheetId="0">
        <row r="3">
          <cell r="X3" t="str">
            <v>TMP (sx)</v>
          </cell>
          <cell r="Y3" t="str">
            <v>TMR (sx)</v>
          </cell>
          <cell r="Z3" t="str">
            <v>PFT (dx)</v>
          </cell>
          <cell r="AC3" t="str">
            <v>TMP (sx)</v>
          </cell>
          <cell r="AD3" t="str">
            <v>TMR (sx)</v>
          </cell>
          <cell r="AE3" t="str">
            <v>PFT (dx)</v>
          </cell>
          <cell r="AH3" t="str">
            <v>TMP (sx)</v>
          </cell>
          <cell r="AI3" t="str">
            <v>TMR (sx)</v>
          </cell>
          <cell r="AJ3" t="str">
            <v>PFT (dx)</v>
          </cell>
          <cell r="AM3" t="str">
            <v>TMP (sx)</v>
          </cell>
          <cell r="AN3" t="str">
            <v>TMR (sx)</v>
          </cell>
          <cell r="AO3" t="str">
            <v>PFT (dx)</v>
          </cell>
        </row>
        <row r="7">
          <cell r="W7">
            <v>2018</v>
          </cell>
          <cell r="X7">
            <v>55.494237904578178</v>
          </cell>
          <cell r="Y7">
            <v>7.5387701232709867</v>
          </cell>
          <cell r="Z7">
            <v>0.64861933474325051</v>
          </cell>
          <cell r="AC7">
            <v>64.176233572187428</v>
          </cell>
          <cell r="AD7">
            <v>19.530103794887509</v>
          </cell>
          <cell r="AE7">
            <v>0.62193624062133313</v>
          </cell>
          <cell r="AG7">
            <v>2018</v>
          </cell>
          <cell r="AH7">
            <v>61.448756056861278</v>
          </cell>
          <cell r="AI7">
            <v>25.243792982304651</v>
          </cell>
          <cell r="AJ7">
            <v>0.53132539850968397</v>
          </cell>
          <cell r="AL7">
            <v>2018</v>
          </cell>
          <cell r="AM7">
            <v>37.728455542151778</v>
          </cell>
          <cell r="AN7">
            <v>2.7442301400515881</v>
          </cell>
          <cell r="AO7">
            <v>0.69079342267674038</v>
          </cell>
        </row>
        <row r="8">
          <cell r="W8">
            <v>2019</v>
          </cell>
          <cell r="X8">
            <v>48.620342115071601</v>
          </cell>
          <cell r="Y8">
            <v>1.1626400531052561</v>
          </cell>
          <cell r="Z8">
            <v>0.69550904699025518</v>
          </cell>
          <cell r="AC8">
            <v>58.772198394676458</v>
          </cell>
          <cell r="AD8">
            <v>15.50340350782899</v>
          </cell>
          <cell r="AE8">
            <v>0.61503904893945183</v>
          </cell>
          <cell r="AG8">
            <v>2019</v>
          </cell>
          <cell r="AH8">
            <v>54.467877276962909</v>
          </cell>
          <cell r="AI8">
            <v>17.27681933276849</v>
          </cell>
          <cell r="AJ8">
            <v>0.58688772006961498</v>
          </cell>
          <cell r="AL8">
            <v>2019</v>
          </cell>
          <cell r="AM8">
            <v>34.361555050323801</v>
          </cell>
          <cell r="AN8">
            <v>0.14479960274356779</v>
          </cell>
          <cell r="AO8">
            <v>0.68400721460260927</v>
          </cell>
        </row>
        <row r="9">
          <cell r="W9">
            <v>2020</v>
          </cell>
          <cell r="X9">
            <v>45.098046483154754</v>
          </cell>
          <cell r="Y9">
            <v>-2.7018626354761892</v>
          </cell>
          <cell r="Z9">
            <v>0.74080747909700084</v>
          </cell>
          <cell r="AC9">
            <v>54.81651092061896</v>
          </cell>
          <cell r="AD9">
            <v>9.8909208458599842</v>
          </cell>
          <cell r="AE9">
            <v>0.64550513503252704</v>
          </cell>
          <cell r="AG9">
            <v>2020</v>
          </cell>
          <cell r="AH9">
            <v>50.984342246953034</v>
          </cell>
          <cell r="AI9">
            <v>13.531210015550979</v>
          </cell>
          <cell r="AJ9">
            <v>0.65723428448228094</v>
          </cell>
          <cell r="AL9">
            <v>2020</v>
          </cell>
          <cell r="AM9">
            <v>33.256025853697068</v>
          </cell>
          <cell r="AN9">
            <v>-0.95314010918416803</v>
          </cell>
          <cell r="AO9">
            <v>0.72224212622776163</v>
          </cell>
        </row>
        <row r="13">
          <cell r="X13" t="str">
            <v>TMP (sx)</v>
          </cell>
          <cell r="Y13" t="str">
            <v>TMR (sx)</v>
          </cell>
          <cell r="Z13" t="str">
            <v>PFT (dx)</v>
          </cell>
          <cell r="AC13" t="str">
            <v>TMP (sx)</v>
          </cell>
          <cell r="AD13" t="str">
            <v>TMR (sx)</v>
          </cell>
          <cell r="AE13" t="str">
            <v>PFT (dx)</v>
          </cell>
          <cell r="AH13" t="str">
            <v>TMP (sx)</v>
          </cell>
          <cell r="AI13" t="str">
            <v>TMR (sx)</v>
          </cell>
          <cell r="AJ13" t="str">
            <v>PFT (dx)</v>
          </cell>
        </row>
        <row r="17">
          <cell r="W17">
            <v>2018</v>
          </cell>
          <cell r="X17">
            <v>42.293211532198228</v>
          </cell>
          <cell r="Y17">
            <v>-0.1</v>
          </cell>
          <cell r="Z17">
            <v>0.73244368798892456</v>
          </cell>
          <cell r="AB17">
            <v>2018</v>
          </cell>
          <cell r="AC17">
            <v>57.293984366898641</v>
          </cell>
          <cell r="AD17">
            <v>-3.2047880400514259</v>
          </cell>
          <cell r="AE17">
            <v>0.70333216371557394</v>
          </cell>
          <cell r="AG17">
            <v>2018</v>
          </cell>
          <cell r="AH17">
            <v>40.253841537220772</v>
          </cell>
          <cell r="AI17">
            <v>7.6007402865669613</v>
          </cell>
          <cell r="AJ17">
            <v>0.6182282902964239</v>
          </cell>
        </row>
        <row r="18">
          <cell r="W18">
            <v>2019</v>
          </cell>
          <cell r="X18">
            <v>35.830681395647893</v>
          </cell>
          <cell r="Y18">
            <v>-4.2624723798486821</v>
          </cell>
          <cell r="Z18">
            <v>0.77553587229100041</v>
          </cell>
          <cell r="AB18">
            <v>2019</v>
          </cell>
          <cell r="AC18">
            <v>48.850288750874377</v>
          </cell>
          <cell r="AD18">
            <v>-11.66632120972395</v>
          </cell>
          <cell r="AE18">
            <v>0.77694344790112213</v>
          </cell>
          <cell r="AG18">
            <v>2019</v>
          </cell>
          <cell r="AH18">
            <v>33.761811574173812</v>
          </cell>
          <cell r="AI18">
            <v>1.443247235004065</v>
          </cell>
          <cell r="AJ18">
            <v>0.67513149917732784</v>
          </cell>
        </row>
        <row r="19">
          <cell r="W19">
            <v>2020</v>
          </cell>
          <cell r="X19">
            <v>31.156499561232557</v>
          </cell>
          <cell r="Y19">
            <v>-10.319606464095374</v>
          </cell>
          <cell r="Z19">
            <v>0.81441273233289746</v>
          </cell>
          <cell r="AB19">
            <v>2020</v>
          </cell>
          <cell r="AC19">
            <v>45.110924372971901</v>
          </cell>
          <cell r="AD19">
            <v>-14.534424099313611</v>
          </cell>
          <cell r="AE19">
            <v>0.80588486527062297</v>
          </cell>
          <cell r="AG19">
            <v>2020</v>
          </cell>
          <cell r="AH19">
            <v>28.42151982764145</v>
          </cell>
          <cell r="AI19">
            <v>-4.1708164366324656</v>
          </cell>
          <cell r="AJ19">
            <v>0.74204841921158393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5" sqref="H5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5" t="s">
        <v>3</v>
      </c>
      <c r="H2" s="6"/>
      <c r="I2" s="6"/>
      <c r="J2" s="7"/>
    </row>
    <row r="3" spans="1:10" ht="42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8" t="s">
        <v>14</v>
      </c>
      <c r="G4" s="16" t="s">
        <v>15</v>
      </c>
      <c r="H4" s="18" t="s">
        <v>15</v>
      </c>
      <c r="I4" s="18" t="s">
        <v>16</v>
      </c>
      <c r="J4" s="19" t="s">
        <v>16</v>
      </c>
    </row>
    <row r="5" spans="1:10" ht="25.5" customHeight="1">
      <c r="A5" s="22">
        <v>2015</v>
      </c>
      <c r="B5" s="28">
        <v>23527.575999999997</v>
      </c>
      <c r="C5" s="29">
        <v>142731.08687845993</v>
      </c>
      <c r="D5" s="29">
        <v>135345.13343592995</v>
      </c>
      <c r="E5" s="29">
        <v>120018.11665964042</v>
      </c>
      <c r="F5" s="30">
        <v>88.675605552123471</v>
      </c>
      <c r="G5" s="41">
        <v>74.099030280123444</v>
      </c>
      <c r="H5" s="97">
        <v>27.391031055393356</v>
      </c>
      <c r="I5" s="31">
        <v>47.881270457800632</v>
      </c>
      <c r="J5" s="32">
        <v>53.272286987878104</v>
      </c>
    </row>
    <row r="6" spans="1:10" ht="25.5" customHeight="1">
      <c r="A6" s="22">
        <v>2016</v>
      </c>
      <c r="B6" s="28">
        <v>27373.68</v>
      </c>
      <c r="C6" s="29">
        <v>147469.39755606814</v>
      </c>
      <c r="D6" s="29">
        <v>144164.25403071815</v>
      </c>
      <c r="E6" s="29">
        <v>131965.1589583607</v>
      </c>
      <c r="F6" s="30">
        <v>91.53805833881809</v>
      </c>
      <c r="G6" s="41">
        <v>66.393230303890988</v>
      </c>
      <c r="H6" s="97">
        <v>20.106902392135986</v>
      </c>
      <c r="I6" s="31">
        <v>54.703711106560029</v>
      </c>
      <c r="J6" s="32">
        <v>56.500488192331467</v>
      </c>
    </row>
    <row r="7" spans="1:10" ht="25.5" customHeight="1">
      <c r="A7" s="22">
        <v>2017</v>
      </c>
      <c r="B7" s="28">
        <v>27513.143999999997</v>
      </c>
      <c r="C7" s="29">
        <v>144401.43552643817</v>
      </c>
      <c r="D7" s="29">
        <v>139822.49859766816</v>
      </c>
      <c r="E7" s="29">
        <v>129191.97093626134</v>
      </c>
      <c r="F7" s="30">
        <v>92.397126522537974</v>
      </c>
      <c r="G7" s="41">
        <v>61.535871513630241</v>
      </c>
      <c r="H7" s="97">
        <v>13.814448484970532</v>
      </c>
      <c r="I7" s="31">
        <v>58.893453948938813</v>
      </c>
      <c r="J7" s="32">
        <v>62.017362347005744</v>
      </c>
    </row>
    <row r="8" spans="1:10" ht="25.5" customHeight="1">
      <c r="A8" s="22">
        <v>2018</v>
      </c>
      <c r="B8" s="28">
        <v>28309.011999999999</v>
      </c>
      <c r="C8" s="29">
        <v>150292.13089789744</v>
      </c>
      <c r="D8" s="29">
        <v>144604.08591902742</v>
      </c>
      <c r="E8" s="29">
        <v>137249.69394466042</v>
      </c>
      <c r="F8" s="30">
        <v>94.914118831686977</v>
      </c>
      <c r="G8" s="41">
        <v>55.494237904578178</v>
      </c>
      <c r="H8" s="97">
        <v>7.5387701232709867</v>
      </c>
      <c r="I8" s="31">
        <v>60.023433960270701</v>
      </c>
      <c r="J8" s="32">
        <v>64.861933474325056</v>
      </c>
    </row>
    <row r="9" spans="1:10" ht="25.5" customHeight="1">
      <c r="A9" s="22">
        <v>2019</v>
      </c>
      <c r="B9" s="28">
        <v>29062.411</v>
      </c>
      <c r="C9" s="29">
        <v>153033.39479929756</v>
      </c>
      <c r="D9" s="29">
        <v>148638.76141341755</v>
      </c>
      <c r="E9" s="29">
        <v>142478.06132791971</v>
      </c>
      <c r="F9" s="30">
        <v>95.855253349183442</v>
      </c>
      <c r="G9" s="41">
        <v>48.620342115071601</v>
      </c>
      <c r="H9" s="97">
        <v>1.1626400531052561</v>
      </c>
      <c r="I9" s="31">
        <v>64.479347541891471</v>
      </c>
      <c r="J9" s="32">
        <v>69.550904699025523</v>
      </c>
    </row>
    <row r="10" spans="1:10" ht="25.5" customHeight="1">
      <c r="A10" s="33">
        <v>2020</v>
      </c>
      <c r="B10" s="34">
        <v>27880.687000000002</v>
      </c>
      <c r="C10" s="35">
        <v>152672.26468385765</v>
      </c>
      <c r="D10" s="35">
        <v>148742.11851240764</v>
      </c>
      <c r="E10" s="35">
        <v>142717.25986349917</v>
      </c>
      <c r="F10" s="36">
        <v>95.949460240875965</v>
      </c>
      <c r="G10" s="42">
        <v>45.098046483154754</v>
      </c>
      <c r="H10" s="96">
        <v>-2.7018626354761892</v>
      </c>
      <c r="I10" s="37">
        <v>67.363874455031137</v>
      </c>
      <c r="J10" s="38">
        <v>74.080747909700079</v>
      </c>
    </row>
    <row r="11" spans="1:10">
      <c r="A11" s="39"/>
      <c r="B11" s="3"/>
      <c r="C11" s="3"/>
      <c r="D11" s="3"/>
      <c r="E11" s="3"/>
      <c r="F11" s="3"/>
      <c r="G11" s="3"/>
      <c r="H11" s="3"/>
      <c r="I11" s="3"/>
      <c r="J11" s="3"/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showGridLines="0" topLeftCell="J1" zoomScale="70" zoomScaleNormal="70" workbookViewId="0">
      <selection activeCell="AJ3" sqref="AJ3:AJ9"/>
    </sheetView>
  </sheetViews>
  <sheetFormatPr defaultColWidth="8.6640625" defaultRowHeight="13.2"/>
  <cols>
    <col min="1" max="16384" width="8.6640625" style="68"/>
  </cols>
  <sheetData>
    <row r="1" spans="1:41"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41">
      <c r="A2" s="67"/>
      <c r="B2" s="67"/>
      <c r="C2" s="67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0" t="s">
        <v>25</v>
      </c>
      <c r="AL2" s="75"/>
    </row>
    <row r="3" spans="1:41" ht="15.6" customHeight="1">
      <c r="A3" s="67"/>
      <c r="B3" s="59"/>
      <c r="C3" s="67"/>
      <c r="H3" s="48"/>
      <c r="I3" s="66"/>
      <c r="J3" s="66"/>
      <c r="K3" s="66"/>
      <c r="L3" s="48"/>
      <c r="M3" s="48"/>
      <c r="N3" s="48"/>
      <c r="O3" s="48"/>
      <c r="P3" s="66"/>
      <c r="Q3" s="66"/>
      <c r="R3" s="66"/>
      <c r="W3" s="76"/>
      <c r="X3" s="81"/>
      <c r="Y3" s="81"/>
      <c r="Z3" s="81"/>
      <c r="AA3" s="81"/>
      <c r="AB3" s="76"/>
      <c r="AC3" s="81"/>
      <c r="AD3" s="81"/>
      <c r="AE3" s="81"/>
      <c r="AF3" s="82"/>
      <c r="AH3" s="51" t="s">
        <v>27</v>
      </c>
      <c r="AI3" s="51" t="s">
        <v>26</v>
      </c>
      <c r="AJ3" s="98" t="s">
        <v>36</v>
      </c>
      <c r="AM3" s="51"/>
      <c r="AN3" s="51"/>
      <c r="AO3" s="51"/>
    </row>
    <row r="4" spans="1:41" ht="15.6">
      <c r="A4" s="67"/>
      <c r="B4" s="59"/>
      <c r="C4" s="67"/>
      <c r="H4" s="65"/>
      <c r="I4" s="46"/>
      <c r="J4" s="46"/>
      <c r="K4" s="46"/>
      <c r="L4" s="46"/>
      <c r="M4" s="46"/>
      <c r="N4" s="46"/>
      <c r="O4" s="64"/>
      <c r="P4" s="46"/>
      <c r="Q4" s="46"/>
      <c r="R4" s="46"/>
      <c r="S4" s="46"/>
      <c r="T4" s="46"/>
      <c r="U4" s="46"/>
      <c r="W4" s="84"/>
      <c r="X4" s="85"/>
      <c r="Y4" s="85"/>
      <c r="Z4" s="86"/>
      <c r="AA4" s="76"/>
      <c r="AB4" s="84"/>
      <c r="AC4" s="85"/>
      <c r="AD4" s="85"/>
      <c r="AE4" s="86"/>
      <c r="AF4" s="76"/>
      <c r="AG4" s="46">
        <v>2015</v>
      </c>
      <c r="AH4" s="71">
        <v>69.71998699700417</v>
      </c>
      <c r="AI4" s="71">
        <v>38.116651656386573</v>
      </c>
      <c r="AJ4" s="99">
        <f>AL4*100</f>
        <v>50.974498526769608</v>
      </c>
      <c r="AL4" s="45">
        <v>0.50974498526769607</v>
      </c>
      <c r="AM4" s="71"/>
      <c r="AN4" s="71"/>
      <c r="AO4" s="45"/>
    </row>
    <row r="5" spans="1:41" ht="15.6">
      <c r="A5" s="67"/>
      <c r="B5" s="63"/>
      <c r="C5" s="60"/>
      <c r="D5" s="45"/>
      <c r="E5" s="45"/>
      <c r="F5" s="45"/>
      <c r="G5" s="45"/>
      <c r="H5" s="59"/>
      <c r="I5" s="58"/>
      <c r="J5" s="58"/>
      <c r="K5" s="58"/>
      <c r="L5" s="58"/>
      <c r="M5" s="58"/>
      <c r="N5" s="58"/>
      <c r="O5" s="61"/>
      <c r="P5" s="58"/>
      <c r="Q5" s="58"/>
      <c r="R5" s="58"/>
      <c r="S5" s="58"/>
      <c r="T5" s="71"/>
      <c r="U5" s="71"/>
      <c r="W5" s="84"/>
      <c r="X5" s="85"/>
      <c r="Y5" s="85"/>
      <c r="Z5" s="86"/>
      <c r="AA5" s="76"/>
      <c r="AB5" s="84"/>
      <c r="AC5" s="85"/>
      <c r="AD5" s="85"/>
      <c r="AE5" s="86"/>
      <c r="AF5" s="76"/>
      <c r="AG5" s="46">
        <v>2016</v>
      </c>
      <c r="AH5" s="71">
        <v>69.083272981637577</v>
      </c>
      <c r="AI5" s="71">
        <v>36.84661819185915</v>
      </c>
      <c r="AJ5" s="99">
        <f t="shared" ref="AJ5:AJ9" si="0">AL5*100</f>
        <v>47.460520378222057</v>
      </c>
      <c r="AL5" s="45">
        <v>0.4746052037822206</v>
      </c>
      <c r="AM5" s="71"/>
      <c r="AN5" s="71"/>
      <c r="AO5" s="45"/>
    </row>
    <row r="6" spans="1:41" ht="15.6">
      <c r="A6" s="67"/>
      <c r="B6" s="63"/>
      <c r="C6" s="60"/>
      <c r="D6" s="45"/>
      <c r="E6" s="45"/>
      <c r="F6" s="45"/>
      <c r="G6" s="45"/>
      <c r="H6" s="59"/>
      <c r="I6" s="58"/>
      <c r="J6" s="58"/>
      <c r="K6" s="58"/>
      <c r="L6" s="58"/>
      <c r="M6" s="58"/>
      <c r="N6" s="58"/>
      <c r="O6" s="61"/>
      <c r="P6" s="58"/>
      <c r="Q6" s="58"/>
      <c r="R6" s="58"/>
      <c r="S6" s="58"/>
      <c r="T6" s="71"/>
      <c r="U6" s="71"/>
      <c r="W6" s="84"/>
      <c r="X6" s="85"/>
      <c r="Y6" s="85"/>
      <c r="Z6" s="86"/>
      <c r="AA6" s="76"/>
      <c r="AB6" s="84"/>
      <c r="AC6" s="85"/>
      <c r="AD6" s="85"/>
      <c r="AE6" s="86"/>
      <c r="AF6" s="76"/>
      <c r="AG6" s="46">
        <v>2017</v>
      </c>
      <c r="AH6" s="71">
        <v>65.761541883453461</v>
      </c>
      <c r="AI6" s="71">
        <v>33.112230357093502</v>
      </c>
      <c r="AJ6" s="99">
        <f t="shared" si="0"/>
        <v>51.722645837876293</v>
      </c>
      <c r="AL6" s="45">
        <v>0.51722645837876291</v>
      </c>
      <c r="AM6" s="71"/>
      <c r="AN6" s="71"/>
      <c r="AO6" s="45"/>
    </row>
    <row r="7" spans="1:41" ht="15.6">
      <c r="A7" s="67"/>
      <c r="B7" s="63"/>
      <c r="C7" s="60"/>
      <c r="D7" s="45"/>
      <c r="E7" s="45"/>
      <c r="F7" s="45"/>
      <c r="G7" s="45"/>
      <c r="H7" s="59"/>
      <c r="I7" s="58"/>
      <c r="J7" s="58"/>
      <c r="K7" s="58"/>
      <c r="L7" s="58"/>
      <c r="M7" s="58"/>
      <c r="N7" s="58"/>
      <c r="O7" s="61"/>
      <c r="P7" s="58"/>
      <c r="Q7" s="58"/>
      <c r="R7" s="58"/>
      <c r="S7" s="58"/>
      <c r="T7" s="71"/>
      <c r="U7" s="71"/>
      <c r="W7" s="84"/>
      <c r="X7" s="85"/>
      <c r="Y7" s="85"/>
      <c r="Z7" s="86"/>
      <c r="AA7" s="76"/>
      <c r="AB7" s="84"/>
      <c r="AC7" s="85"/>
      <c r="AD7" s="85"/>
      <c r="AE7" s="86"/>
      <c r="AF7" s="76"/>
      <c r="AG7" s="46">
        <v>2018</v>
      </c>
      <c r="AH7" s="71">
        <v>61.448756056861278</v>
      </c>
      <c r="AI7" s="71">
        <v>25.243792982304651</v>
      </c>
      <c r="AJ7" s="99">
        <f t="shared" si="0"/>
        <v>53.132539850968399</v>
      </c>
      <c r="AL7" s="45">
        <v>0.53132539850968397</v>
      </c>
      <c r="AM7" s="71"/>
      <c r="AN7" s="71"/>
      <c r="AO7" s="45"/>
    </row>
    <row r="8" spans="1:41" ht="15.6">
      <c r="A8" s="67"/>
      <c r="B8" s="63"/>
      <c r="C8" s="60"/>
      <c r="D8" s="45"/>
      <c r="E8" s="45"/>
      <c r="F8" s="45"/>
      <c r="G8" s="45"/>
      <c r="H8" s="59"/>
      <c r="I8" s="58"/>
      <c r="J8" s="58"/>
      <c r="K8" s="58"/>
      <c r="L8" s="58"/>
      <c r="M8" s="58"/>
      <c r="N8" s="58"/>
      <c r="O8" s="61"/>
      <c r="P8" s="58"/>
      <c r="Q8" s="58"/>
      <c r="R8" s="58"/>
      <c r="S8" s="58"/>
      <c r="T8" s="71"/>
      <c r="U8" s="71"/>
      <c r="W8" s="84"/>
      <c r="X8" s="85"/>
      <c r="Y8" s="85"/>
      <c r="Z8" s="86"/>
      <c r="AA8" s="76"/>
      <c r="AB8" s="84"/>
      <c r="AC8" s="85"/>
      <c r="AD8" s="85"/>
      <c r="AE8" s="86"/>
      <c r="AF8" s="76"/>
      <c r="AG8" s="46">
        <v>2019</v>
      </c>
      <c r="AH8" s="71">
        <v>54.467877276962909</v>
      </c>
      <c r="AI8" s="71">
        <v>17.27681933276849</v>
      </c>
      <c r="AJ8" s="99">
        <f t="shared" si="0"/>
        <v>58.6887720069615</v>
      </c>
      <c r="AL8" s="45">
        <v>0.58688772006961498</v>
      </c>
      <c r="AM8" s="71"/>
      <c r="AN8" s="71"/>
      <c r="AO8" s="45"/>
    </row>
    <row r="9" spans="1:41" ht="15.6">
      <c r="A9" s="67"/>
      <c r="B9" s="62"/>
      <c r="C9" s="60"/>
      <c r="D9" s="45"/>
      <c r="E9" s="45"/>
      <c r="F9" s="45"/>
      <c r="G9" s="45"/>
      <c r="H9" s="59"/>
      <c r="I9" s="58"/>
      <c r="J9" s="58"/>
      <c r="K9" s="58"/>
      <c r="L9" s="58"/>
      <c r="M9" s="58"/>
      <c r="N9" s="58"/>
      <c r="O9" s="61"/>
      <c r="P9" s="58"/>
      <c r="Q9" s="58"/>
      <c r="R9" s="58"/>
      <c r="S9" s="58"/>
      <c r="T9" s="71"/>
      <c r="U9" s="71"/>
      <c r="W9" s="84"/>
      <c r="X9" s="85"/>
      <c r="Y9" s="85"/>
      <c r="Z9" s="86"/>
      <c r="AA9" s="76"/>
      <c r="AB9" s="84"/>
      <c r="AC9" s="85"/>
      <c r="AD9" s="85"/>
      <c r="AE9" s="86"/>
      <c r="AF9" s="76"/>
      <c r="AG9" s="46">
        <v>2020</v>
      </c>
      <c r="AH9" s="71">
        <v>50.984342246953034</v>
      </c>
      <c r="AI9" s="71">
        <v>13.531210015550979</v>
      </c>
      <c r="AJ9" s="99">
        <f t="shared" si="0"/>
        <v>65.723428448228091</v>
      </c>
      <c r="AL9" s="45">
        <v>0.65723428448228094</v>
      </c>
      <c r="AM9" s="71"/>
      <c r="AN9" s="71"/>
      <c r="AO9" s="45"/>
    </row>
    <row r="10" spans="1:41" ht="15.6">
      <c r="A10" s="67"/>
      <c r="B10" s="60"/>
      <c r="C10" s="60"/>
      <c r="D10" s="45"/>
      <c r="E10" s="45"/>
      <c r="F10" s="45"/>
      <c r="G10" s="45"/>
      <c r="H10" s="59"/>
      <c r="I10" s="58"/>
      <c r="J10" s="58"/>
      <c r="K10" s="58"/>
      <c r="L10" s="58"/>
      <c r="M10" s="58"/>
      <c r="N10" s="58"/>
      <c r="O10" s="59"/>
      <c r="P10" s="58"/>
      <c r="Q10" s="58"/>
      <c r="R10" s="58"/>
      <c r="S10" s="58"/>
      <c r="T10" s="71"/>
      <c r="U10" s="71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41" ht="15.6">
      <c r="B11" s="45"/>
      <c r="C11" s="45"/>
      <c r="D11" s="45"/>
      <c r="E11" s="45"/>
      <c r="F11" s="45"/>
      <c r="G11" s="45"/>
      <c r="H11" s="57"/>
      <c r="I11" s="58"/>
      <c r="J11" s="58"/>
      <c r="K11" s="58"/>
      <c r="L11" s="58"/>
      <c r="M11" s="58"/>
      <c r="N11" s="58"/>
      <c r="O11" s="57"/>
      <c r="P11" s="58"/>
      <c r="Q11" s="58"/>
      <c r="R11" s="58"/>
      <c r="S11" s="58"/>
      <c r="T11" s="71"/>
      <c r="U11" s="71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41" ht="15.6">
      <c r="H12" s="57"/>
      <c r="I12" s="53"/>
      <c r="J12" s="52"/>
      <c r="K12" s="52"/>
      <c r="L12" s="53"/>
      <c r="M12" s="53"/>
      <c r="N12" s="53"/>
      <c r="O12" s="54"/>
      <c r="P12" s="53"/>
      <c r="Q12" s="52"/>
      <c r="R12" s="52"/>
      <c r="W12" s="75"/>
      <c r="X12" s="76"/>
      <c r="Y12" s="76"/>
      <c r="Z12" s="76"/>
      <c r="AA12" s="76"/>
      <c r="AB12" s="75"/>
      <c r="AC12" s="76"/>
      <c r="AD12" s="76"/>
      <c r="AE12" s="76"/>
      <c r="AF12" s="76"/>
      <c r="AG12" s="75"/>
    </row>
    <row r="13" spans="1:41" ht="15.6">
      <c r="H13" s="57"/>
      <c r="I13" s="56"/>
      <c r="J13" s="55"/>
      <c r="K13" s="52"/>
      <c r="L13" s="53"/>
      <c r="M13" s="53"/>
      <c r="N13" s="53"/>
      <c r="O13" s="54"/>
      <c r="P13" s="53"/>
      <c r="Q13" s="52"/>
      <c r="R13" s="52"/>
      <c r="W13" s="76"/>
      <c r="X13" s="81"/>
      <c r="Y13" s="81"/>
      <c r="Z13" s="81"/>
      <c r="AA13" s="76"/>
      <c r="AB13" s="76"/>
      <c r="AC13" s="81"/>
      <c r="AD13" s="81"/>
      <c r="AE13" s="81"/>
      <c r="AF13" s="76"/>
      <c r="AH13" s="51"/>
      <c r="AI13" s="51"/>
      <c r="AJ13" s="51"/>
    </row>
    <row r="14" spans="1:41" ht="15.6">
      <c r="H14" s="48"/>
      <c r="I14" s="47"/>
      <c r="J14" s="47"/>
      <c r="K14" s="50"/>
      <c r="L14" s="50"/>
      <c r="M14" s="50"/>
      <c r="N14" s="50"/>
      <c r="O14" s="50"/>
      <c r="P14" s="50"/>
      <c r="Q14" s="50"/>
      <c r="R14" s="50"/>
      <c r="W14" s="84"/>
      <c r="X14" s="85"/>
      <c r="Y14" s="85"/>
      <c r="Z14" s="86"/>
      <c r="AA14" s="76"/>
      <c r="AB14" s="84"/>
      <c r="AC14" s="85"/>
      <c r="AD14" s="85"/>
      <c r="AE14" s="86"/>
      <c r="AF14" s="76"/>
      <c r="AG14" s="46"/>
      <c r="AH14" s="71"/>
      <c r="AI14" s="71"/>
      <c r="AJ14" s="45"/>
    </row>
    <row r="15" spans="1:41" ht="15.6">
      <c r="H15" s="48"/>
      <c r="I15" s="71"/>
      <c r="J15" s="71"/>
      <c r="K15" s="49"/>
      <c r="L15" s="49"/>
      <c r="M15" s="49"/>
      <c r="N15" s="49"/>
      <c r="O15" s="49"/>
      <c r="P15" s="49"/>
      <c r="Q15" s="49"/>
      <c r="R15" s="49"/>
      <c r="W15" s="84"/>
      <c r="X15" s="85"/>
      <c r="Y15" s="85"/>
      <c r="Z15" s="86"/>
      <c r="AA15" s="76"/>
      <c r="AB15" s="84"/>
      <c r="AC15" s="85"/>
      <c r="AD15" s="85"/>
      <c r="AE15" s="86"/>
      <c r="AF15" s="76"/>
      <c r="AG15" s="46"/>
      <c r="AH15" s="71"/>
      <c r="AI15" s="71"/>
      <c r="AJ15" s="45"/>
    </row>
    <row r="16" spans="1:41" ht="15.6">
      <c r="H16" s="48"/>
      <c r="I16" s="71"/>
      <c r="J16" s="71"/>
      <c r="K16" s="47"/>
      <c r="L16" s="47"/>
      <c r="M16" s="47"/>
      <c r="N16" s="47"/>
      <c r="O16" s="47"/>
      <c r="P16" s="47"/>
      <c r="Q16" s="47"/>
      <c r="R16" s="47"/>
      <c r="W16" s="84"/>
      <c r="X16" s="85"/>
      <c r="Y16" s="85"/>
      <c r="Z16" s="86"/>
      <c r="AA16" s="76"/>
      <c r="AB16" s="84"/>
      <c r="AC16" s="85"/>
      <c r="AD16" s="85"/>
      <c r="AE16" s="86"/>
      <c r="AF16" s="76"/>
      <c r="AG16" s="46"/>
      <c r="AH16" s="71"/>
      <c r="AI16" s="71"/>
      <c r="AJ16" s="45"/>
    </row>
    <row r="17" spans="2:36" ht="15">
      <c r="W17" s="84"/>
      <c r="X17" s="85"/>
      <c r="Y17" s="85"/>
      <c r="Z17" s="86"/>
      <c r="AA17" s="76"/>
      <c r="AB17" s="84"/>
      <c r="AC17" s="85"/>
      <c r="AD17" s="85"/>
      <c r="AE17" s="86"/>
      <c r="AF17" s="76"/>
      <c r="AG17" s="46"/>
      <c r="AH17" s="71"/>
      <c r="AI17" s="71"/>
      <c r="AJ17" s="45"/>
    </row>
    <row r="18" spans="2:36" ht="15">
      <c r="W18" s="84"/>
      <c r="X18" s="85"/>
      <c r="Y18" s="85"/>
      <c r="Z18" s="86"/>
      <c r="AA18" s="76"/>
      <c r="AB18" s="84"/>
      <c r="AC18" s="85"/>
      <c r="AD18" s="85"/>
      <c r="AE18" s="86"/>
      <c r="AF18" s="76"/>
      <c r="AG18" s="46"/>
      <c r="AH18" s="71"/>
      <c r="AI18" s="71"/>
      <c r="AJ18" s="45"/>
    </row>
    <row r="19" spans="2:36" ht="12.6" customHeight="1">
      <c r="B19" s="44"/>
      <c r="C19" s="44"/>
      <c r="D19" s="44"/>
      <c r="E19" s="44"/>
      <c r="F19" s="44"/>
      <c r="G19" s="44"/>
      <c r="K19" s="44"/>
      <c r="L19" s="44"/>
      <c r="M19" s="44"/>
      <c r="N19" s="44"/>
      <c r="O19" s="44"/>
      <c r="P19" s="44"/>
      <c r="W19" s="84"/>
      <c r="X19" s="85"/>
      <c r="Y19" s="85"/>
      <c r="Z19" s="86"/>
      <c r="AA19" s="76"/>
      <c r="AB19" s="84"/>
      <c r="AC19" s="85"/>
      <c r="AD19" s="85"/>
      <c r="AE19" s="86"/>
      <c r="AF19" s="76"/>
      <c r="AG19" s="46"/>
      <c r="AH19" s="71"/>
      <c r="AI19" s="71"/>
      <c r="AJ19" s="45"/>
    </row>
    <row r="20" spans="2:36" ht="34.950000000000003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1"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1174.9390000000001</v>
      </c>
      <c r="C5" s="24">
        <v>7306.0868411200245</v>
      </c>
      <c r="D5" s="24">
        <v>6787.9237609300262</v>
      </c>
      <c r="E5" s="24">
        <v>6551.3463444000072</v>
      </c>
      <c r="F5" s="25">
        <v>96.514730794536717</v>
      </c>
      <c r="G5" s="40">
        <v>50.802167997150107</v>
      </c>
      <c r="H5" s="97">
        <v>18.825658725437538</v>
      </c>
      <c r="I5" s="26">
        <v>59.08784600321988</v>
      </c>
      <c r="J5" s="27">
        <v>59.040297936869891</v>
      </c>
    </row>
    <row r="6" spans="1:10" ht="25.5" customHeight="1">
      <c r="A6" s="22">
        <v>2016</v>
      </c>
      <c r="B6" s="28">
        <v>1198.2570000000001</v>
      </c>
      <c r="C6" s="29">
        <v>6606.4274531400224</v>
      </c>
      <c r="D6" s="29">
        <v>6537.3175441800222</v>
      </c>
      <c r="E6" s="29">
        <v>5957.7297324899773</v>
      </c>
      <c r="F6" s="30">
        <v>91.134164620685524</v>
      </c>
      <c r="G6" s="41">
        <v>40.633943175331751</v>
      </c>
      <c r="H6" s="97">
        <v>9.34788051677236</v>
      </c>
      <c r="I6" s="31">
        <v>67.746349374840932</v>
      </c>
      <c r="J6" s="32">
        <v>61.619470733790394</v>
      </c>
    </row>
    <row r="7" spans="1:10" ht="25.5" customHeight="1">
      <c r="A7" s="22">
        <v>2017</v>
      </c>
      <c r="B7" s="28">
        <v>1131.546</v>
      </c>
      <c r="C7" s="29">
        <v>5789.6463670699613</v>
      </c>
      <c r="D7" s="29">
        <v>5746.512624239962</v>
      </c>
      <c r="E7" s="29">
        <v>5247.2685497399589</v>
      </c>
      <c r="F7" s="30">
        <v>91.31222521996925</v>
      </c>
      <c r="G7" s="41">
        <v>36.440728744342977</v>
      </c>
      <c r="H7" s="97">
        <v>4.4937111493671331</v>
      </c>
      <c r="I7" s="31">
        <v>69.417189012341481</v>
      </c>
      <c r="J7" s="32">
        <v>64.294845708271879</v>
      </c>
    </row>
    <row r="8" spans="1:10" ht="25.5" customHeight="1">
      <c r="A8" s="22">
        <v>2018</v>
      </c>
      <c r="B8" s="28">
        <v>1131.806</v>
      </c>
      <c r="C8" s="29">
        <v>6126.4751403199689</v>
      </c>
      <c r="D8" s="29">
        <v>6037.2488457899681</v>
      </c>
      <c r="E8" s="29">
        <v>5630.5181103099849</v>
      </c>
      <c r="F8" s="30">
        <v>93.262978786047327</v>
      </c>
      <c r="G8" s="41">
        <v>40.253841537220772</v>
      </c>
      <c r="H8" s="97">
        <v>7.6007402865669613</v>
      </c>
      <c r="I8" s="31">
        <v>66.908903026986366</v>
      </c>
      <c r="J8" s="32">
        <v>61.822829029642392</v>
      </c>
    </row>
    <row r="9" spans="1:10" ht="25.5" customHeight="1">
      <c r="A9" s="22">
        <v>2019</v>
      </c>
      <c r="B9" s="28">
        <v>1118.9559999999999</v>
      </c>
      <c r="C9" s="29">
        <v>6319.7317315100154</v>
      </c>
      <c r="D9" s="29">
        <v>6238.4928474700155</v>
      </c>
      <c r="E9" s="29">
        <v>5936.5975066099982</v>
      </c>
      <c r="F9" s="30">
        <v>95.160764815456204</v>
      </c>
      <c r="G9" s="41">
        <v>33.761811574173812</v>
      </c>
      <c r="H9" s="97">
        <v>1.443247235004065</v>
      </c>
      <c r="I9" s="31">
        <v>74.096459458924571</v>
      </c>
      <c r="J9" s="32">
        <v>67.51314991773279</v>
      </c>
    </row>
    <row r="10" spans="1:10" ht="25.5" customHeight="1">
      <c r="A10" s="33">
        <v>2020</v>
      </c>
      <c r="B10" s="34">
        <v>934.02300000000002</v>
      </c>
      <c r="C10" s="35">
        <v>5609.063409820008</v>
      </c>
      <c r="D10" s="35">
        <v>5496.5255804800072</v>
      </c>
      <c r="E10" s="35">
        <v>5227.5826422817336</v>
      </c>
      <c r="F10" s="36">
        <v>95.10703745010521</v>
      </c>
      <c r="G10" s="42">
        <v>28.42151982764145</v>
      </c>
      <c r="H10" s="96">
        <v>-4.1708164366324656</v>
      </c>
      <c r="I10" s="37">
        <v>76.428856925026366</v>
      </c>
      <c r="J10" s="38">
        <v>74.204841921158391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8"/>
  <sheetViews>
    <sheetView showGridLines="0" topLeftCell="P1" zoomScale="70" zoomScaleNormal="70" workbookViewId="0">
      <selection activeCell="AJ13" sqref="AJ13:AJ19"/>
    </sheetView>
  </sheetViews>
  <sheetFormatPr defaultColWidth="8.6640625" defaultRowHeight="13.2"/>
  <cols>
    <col min="1" max="16384" width="8.6640625" style="68"/>
  </cols>
  <sheetData>
    <row r="1" spans="1:42"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>
      <c r="A2" s="77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6"/>
      <c r="AI2" s="76"/>
      <c r="AJ2" s="76"/>
      <c r="AK2" s="76"/>
      <c r="AL2" s="75"/>
      <c r="AM2" s="76"/>
      <c r="AN2" s="76"/>
      <c r="AO2" s="76"/>
      <c r="AP2" s="76"/>
    </row>
    <row r="3" spans="1:42" ht="15.6" customHeight="1">
      <c r="A3" s="77"/>
      <c r="B3" s="78"/>
      <c r="C3" s="77"/>
      <c r="D3" s="76"/>
      <c r="E3" s="76"/>
      <c r="F3" s="76"/>
      <c r="G3" s="76"/>
      <c r="H3" s="79"/>
      <c r="I3" s="80"/>
      <c r="J3" s="80"/>
      <c r="K3" s="80"/>
      <c r="L3" s="79"/>
      <c r="M3" s="79"/>
      <c r="N3" s="79"/>
      <c r="O3" s="79"/>
      <c r="P3" s="80"/>
      <c r="Q3" s="80"/>
      <c r="R3" s="80"/>
      <c r="S3" s="76"/>
      <c r="T3" s="76"/>
      <c r="U3" s="76"/>
      <c r="V3" s="76"/>
      <c r="W3" s="76"/>
      <c r="X3" s="81"/>
      <c r="Y3" s="81"/>
      <c r="Z3" s="81"/>
      <c r="AA3" s="81"/>
      <c r="AB3" s="76"/>
      <c r="AC3" s="81"/>
      <c r="AD3" s="81"/>
      <c r="AE3" s="81"/>
      <c r="AF3" s="82"/>
      <c r="AG3" s="76"/>
      <c r="AH3" s="81"/>
      <c r="AI3" s="81"/>
      <c r="AJ3" s="81"/>
      <c r="AK3" s="76"/>
      <c r="AL3" s="76"/>
      <c r="AM3" s="81"/>
      <c r="AN3" s="81"/>
      <c r="AO3" s="81"/>
      <c r="AP3" s="76"/>
    </row>
    <row r="4" spans="1:42" ht="15.6">
      <c r="A4" s="77"/>
      <c r="B4" s="78"/>
      <c r="C4" s="77"/>
      <c r="D4" s="76"/>
      <c r="E4" s="76"/>
      <c r="F4" s="76"/>
      <c r="G4" s="76"/>
      <c r="H4" s="83"/>
      <c r="I4" s="84"/>
      <c r="J4" s="84"/>
      <c r="K4" s="84"/>
      <c r="L4" s="84"/>
      <c r="M4" s="84"/>
      <c r="N4" s="84"/>
      <c r="O4" s="83"/>
      <c r="P4" s="84"/>
      <c r="Q4" s="84"/>
      <c r="R4" s="84"/>
      <c r="S4" s="84"/>
      <c r="T4" s="84"/>
      <c r="U4" s="84"/>
      <c r="V4" s="76"/>
      <c r="W4" s="84"/>
      <c r="X4" s="85"/>
      <c r="Y4" s="85"/>
      <c r="Z4" s="86"/>
      <c r="AA4" s="76"/>
      <c r="AB4" s="84"/>
      <c r="AC4" s="85"/>
      <c r="AD4" s="85"/>
      <c r="AE4" s="86"/>
      <c r="AF4" s="76"/>
      <c r="AG4" s="84"/>
      <c r="AH4" s="85"/>
      <c r="AI4" s="85"/>
      <c r="AJ4" s="86"/>
      <c r="AK4" s="76"/>
      <c r="AL4" s="84"/>
      <c r="AM4" s="85"/>
      <c r="AN4" s="85"/>
      <c r="AO4" s="86"/>
      <c r="AP4" s="76"/>
    </row>
    <row r="5" spans="1:42" ht="15.6">
      <c r="A5" s="77"/>
      <c r="B5" s="87"/>
      <c r="C5" s="88"/>
      <c r="D5" s="86"/>
      <c r="E5" s="86"/>
      <c r="F5" s="86"/>
      <c r="G5" s="86"/>
      <c r="H5" s="78"/>
      <c r="I5" s="50"/>
      <c r="J5" s="50"/>
      <c r="K5" s="50"/>
      <c r="L5" s="50"/>
      <c r="M5" s="50"/>
      <c r="N5" s="50"/>
      <c r="O5" s="89"/>
      <c r="P5" s="50"/>
      <c r="Q5" s="50"/>
      <c r="R5" s="50"/>
      <c r="S5" s="50"/>
      <c r="T5" s="85"/>
      <c r="U5" s="85"/>
      <c r="V5" s="76"/>
      <c r="W5" s="84"/>
      <c r="X5" s="85"/>
      <c r="Y5" s="85"/>
      <c r="Z5" s="86"/>
      <c r="AA5" s="76"/>
      <c r="AB5" s="84"/>
      <c r="AC5" s="85"/>
      <c r="AD5" s="85"/>
      <c r="AE5" s="86"/>
      <c r="AF5" s="76"/>
      <c r="AG5" s="84"/>
      <c r="AH5" s="85"/>
      <c r="AI5" s="85"/>
      <c r="AJ5" s="86"/>
      <c r="AK5" s="76"/>
      <c r="AL5" s="84"/>
      <c r="AM5" s="85"/>
      <c r="AN5" s="85"/>
      <c r="AO5" s="86"/>
      <c r="AP5" s="76"/>
    </row>
    <row r="6" spans="1:42" ht="15.6">
      <c r="A6" s="77"/>
      <c r="B6" s="87"/>
      <c r="C6" s="88"/>
      <c r="D6" s="86"/>
      <c r="E6" s="86"/>
      <c r="F6" s="86"/>
      <c r="G6" s="86"/>
      <c r="H6" s="78"/>
      <c r="I6" s="50"/>
      <c r="J6" s="50"/>
      <c r="K6" s="50"/>
      <c r="L6" s="50"/>
      <c r="M6" s="50"/>
      <c r="N6" s="50"/>
      <c r="O6" s="89"/>
      <c r="P6" s="50"/>
      <c r="Q6" s="50"/>
      <c r="R6" s="50"/>
      <c r="S6" s="50"/>
      <c r="T6" s="85"/>
      <c r="U6" s="85"/>
      <c r="V6" s="76"/>
      <c r="W6" s="84"/>
      <c r="X6" s="85"/>
      <c r="Y6" s="85"/>
      <c r="Z6" s="86"/>
      <c r="AA6" s="76"/>
      <c r="AB6" s="84"/>
      <c r="AC6" s="85"/>
      <c r="AD6" s="85"/>
      <c r="AE6" s="86"/>
      <c r="AF6" s="76"/>
      <c r="AG6" s="84"/>
      <c r="AH6" s="85"/>
      <c r="AI6" s="85"/>
      <c r="AJ6" s="86"/>
      <c r="AK6" s="76"/>
      <c r="AL6" s="84"/>
      <c r="AM6" s="85"/>
      <c r="AN6" s="85"/>
      <c r="AO6" s="86"/>
      <c r="AP6" s="76"/>
    </row>
    <row r="7" spans="1:42" ht="15.6">
      <c r="A7" s="77"/>
      <c r="B7" s="87"/>
      <c r="C7" s="88"/>
      <c r="D7" s="86"/>
      <c r="E7" s="86"/>
      <c r="F7" s="86"/>
      <c r="G7" s="86"/>
      <c r="H7" s="78"/>
      <c r="I7" s="50"/>
      <c r="J7" s="50"/>
      <c r="K7" s="50"/>
      <c r="L7" s="50"/>
      <c r="M7" s="50"/>
      <c r="N7" s="50"/>
      <c r="O7" s="89"/>
      <c r="P7" s="50"/>
      <c r="Q7" s="50"/>
      <c r="R7" s="50"/>
      <c r="S7" s="50"/>
      <c r="T7" s="85"/>
      <c r="U7" s="85"/>
      <c r="V7" s="76"/>
      <c r="W7" s="84"/>
      <c r="X7" s="85"/>
      <c r="Y7" s="85"/>
      <c r="Z7" s="86"/>
      <c r="AA7" s="76"/>
      <c r="AB7" s="84"/>
      <c r="AC7" s="85"/>
      <c r="AD7" s="85"/>
      <c r="AE7" s="86"/>
      <c r="AF7" s="76"/>
      <c r="AG7" s="84"/>
      <c r="AH7" s="85"/>
      <c r="AI7" s="85"/>
      <c r="AJ7" s="86"/>
      <c r="AK7" s="76"/>
      <c r="AL7" s="84"/>
      <c r="AM7" s="85"/>
      <c r="AN7" s="85"/>
      <c r="AO7" s="86"/>
      <c r="AP7" s="76"/>
    </row>
    <row r="8" spans="1:42" ht="15.6">
      <c r="A8" s="77"/>
      <c r="B8" s="87"/>
      <c r="C8" s="88"/>
      <c r="D8" s="86"/>
      <c r="E8" s="86"/>
      <c r="F8" s="86"/>
      <c r="G8" s="86"/>
      <c r="H8" s="78"/>
      <c r="I8" s="50"/>
      <c r="J8" s="50"/>
      <c r="K8" s="50"/>
      <c r="L8" s="50"/>
      <c r="M8" s="50"/>
      <c r="N8" s="50"/>
      <c r="O8" s="89"/>
      <c r="P8" s="50"/>
      <c r="Q8" s="50"/>
      <c r="R8" s="50"/>
      <c r="S8" s="50"/>
      <c r="T8" s="85"/>
      <c r="U8" s="85"/>
      <c r="V8" s="76"/>
      <c r="W8" s="84"/>
      <c r="X8" s="85"/>
      <c r="Y8" s="85"/>
      <c r="Z8" s="86"/>
      <c r="AA8" s="76"/>
      <c r="AB8" s="84"/>
      <c r="AC8" s="85"/>
      <c r="AD8" s="85"/>
      <c r="AE8" s="86"/>
      <c r="AF8" s="76"/>
      <c r="AG8" s="84"/>
      <c r="AH8" s="85"/>
      <c r="AI8" s="85"/>
      <c r="AJ8" s="86"/>
      <c r="AK8" s="76"/>
      <c r="AL8" s="84"/>
      <c r="AM8" s="85"/>
      <c r="AN8" s="85"/>
      <c r="AO8" s="86"/>
      <c r="AP8" s="76"/>
    </row>
    <row r="9" spans="1:42" ht="15.6">
      <c r="A9" s="77"/>
      <c r="B9" s="90"/>
      <c r="C9" s="88"/>
      <c r="D9" s="86"/>
      <c r="E9" s="86"/>
      <c r="F9" s="86"/>
      <c r="G9" s="86"/>
      <c r="H9" s="78"/>
      <c r="I9" s="50"/>
      <c r="J9" s="50"/>
      <c r="K9" s="50"/>
      <c r="L9" s="50"/>
      <c r="M9" s="50"/>
      <c r="N9" s="50"/>
      <c r="O9" s="89"/>
      <c r="P9" s="50"/>
      <c r="Q9" s="50"/>
      <c r="R9" s="50"/>
      <c r="S9" s="50"/>
      <c r="T9" s="85"/>
      <c r="U9" s="85"/>
      <c r="V9" s="76"/>
      <c r="W9" s="84"/>
      <c r="X9" s="85"/>
      <c r="Y9" s="85"/>
      <c r="Z9" s="86"/>
      <c r="AA9" s="76"/>
      <c r="AB9" s="84"/>
      <c r="AC9" s="85"/>
      <c r="AD9" s="85"/>
      <c r="AE9" s="86"/>
      <c r="AF9" s="76"/>
      <c r="AG9" s="84"/>
      <c r="AH9" s="85"/>
      <c r="AI9" s="85"/>
      <c r="AJ9" s="86"/>
      <c r="AK9" s="76"/>
      <c r="AL9" s="84"/>
      <c r="AM9" s="85"/>
      <c r="AN9" s="85"/>
      <c r="AO9" s="86"/>
      <c r="AP9" s="76"/>
    </row>
    <row r="10" spans="1:42" ht="15.6">
      <c r="A10" s="77"/>
      <c r="B10" s="88"/>
      <c r="C10" s="88"/>
      <c r="D10" s="86"/>
      <c r="E10" s="86"/>
      <c r="F10" s="86"/>
      <c r="G10" s="86"/>
      <c r="H10" s="78"/>
      <c r="I10" s="50"/>
      <c r="J10" s="50"/>
      <c r="K10" s="50"/>
      <c r="L10" s="50"/>
      <c r="M10" s="50"/>
      <c r="N10" s="50"/>
      <c r="O10" s="78"/>
      <c r="P10" s="50"/>
      <c r="Q10" s="50"/>
      <c r="R10" s="50"/>
      <c r="S10" s="50"/>
      <c r="T10" s="85"/>
      <c r="U10" s="8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</row>
    <row r="11" spans="1:42" ht="15.6">
      <c r="A11" s="76"/>
      <c r="B11" s="86"/>
      <c r="C11" s="86"/>
      <c r="D11" s="86"/>
      <c r="E11" s="86"/>
      <c r="F11" s="86"/>
      <c r="G11" s="86"/>
      <c r="H11" s="82"/>
      <c r="I11" s="50"/>
      <c r="J11" s="50"/>
      <c r="K11" s="50"/>
      <c r="L11" s="50"/>
      <c r="M11" s="50"/>
      <c r="N11" s="50"/>
      <c r="O11" s="82"/>
      <c r="P11" s="50"/>
      <c r="Q11" s="50"/>
      <c r="R11" s="50"/>
      <c r="S11" s="50"/>
      <c r="T11" s="85"/>
      <c r="U11" s="8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42" ht="15.6">
      <c r="A12" s="76"/>
      <c r="B12" s="76"/>
      <c r="C12" s="76"/>
      <c r="D12" s="76"/>
      <c r="E12" s="76"/>
      <c r="F12" s="76"/>
      <c r="G12" s="76"/>
      <c r="H12" s="82"/>
      <c r="I12" s="91"/>
      <c r="J12" s="91"/>
      <c r="K12" s="91"/>
      <c r="L12" s="91"/>
      <c r="M12" s="91"/>
      <c r="N12" s="91"/>
      <c r="O12" s="92"/>
      <c r="P12" s="91"/>
      <c r="Q12" s="91"/>
      <c r="R12" s="91"/>
      <c r="S12" s="76"/>
      <c r="T12" s="76"/>
      <c r="U12" s="76"/>
      <c r="V12" s="76"/>
      <c r="W12" s="75"/>
      <c r="X12" s="76"/>
      <c r="Y12" s="76"/>
      <c r="Z12" s="76"/>
      <c r="AA12" s="76"/>
      <c r="AB12" s="75"/>
      <c r="AC12" s="76"/>
      <c r="AD12" s="76"/>
      <c r="AE12" s="76"/>
      <c r="AF12" s="76"/>
      <c r="AG12" s="70" t="s">
        <v>28</v>
      </c>
    </row>
    <row r="13" spans="1:42" ht="46.8">
      <c r="A13" s="76"/>
      <c r="B13" s="76"/>
      <c r="C13" s="76"/>
      <c r="D13" s="76"/>
      <c r="E13" s="76"/>
      <c r="F13" s="76"/>
      <c r="G13" s="76"/>
      <c r="H13" s="82"/>
      <c r="I13" s="93"/>
      <c r="J13" s="93"/>
      <c r="K13" s="91"/>
      <c r="L13" s="91"/>
      <c r="M13" s="91"/>
      <c r="N13" s="91"/>
      <c r="O13" s="92"/>
      <c r="P13" s="91"/>
      <c r="Q13" s="91"/>
      <c r="R13" s="91"/>
      <c r="S13" s="76"/>
      <c r="T13" s="76"/>
      <c r="U13" s="76"/>
      <c r="V13" s="76"/>
      <c r="W13" s="76"/>
      <c r="X13" s="81"/>
      <c r="Y13" s="81"/>
      <c r="Z13" s="81"/>
      <c r="AA13" s="76"/>
      <c r="AB13" s="76"/>
      <c r="AC13" s="81"/>
      <c r="AD13" s="81"/>
      <c r="AE13" s="81"/>
      <c r="AF13" s="76"/>
      <c r="AH13" s="51" t="s">
        <v>27</v>
      </c>
      <c r="AI13" s="51" t="s">
        <v>26</v>
      </c>
      <c r="AJ13" s="98" t="s">
        <v>36</v>
      </c>
    </row>
    <row r="14" spans="1:42" ht="15.6">
      <c r="A14" s="76"/>
      <c r="B14" s="76"/>
      <c r="C14" s="76"/>
      <c r="D14" s="76"/>
      <c r="E14" s="76"/>
      <c r="F14" s="76"/>
      <c r="G14" s="76"/>
      <c r="H14" s="79"/>
      <c r="I14" s="94"/>
      <c r="J14" s="94"/>
      <c r="K14" s="50"/>
      <c r="L14" s="50"/>
      <c r="M14" s="50"/>
      <c r="N14" s="50"/>
      <c r="O14" s="50"/>
      <c r="P14" s="50"/>
      <c r="Q14" s="50"/>
      <c r="R14" s="50"/>
      <c r="S14" s="76"/>
      <c r="T14" s="76"/>
      <c r="U14" s="76"/>
      <c r="V14" s="76"/>
      <c r="W14" s="84"/>
      <c r="X14" s="85"/>
      <c r="Y14" s="85"/>
      <c r="Z14" s="86"/>
      <c r="AA14" s="76"/>
      <c r="AB14" s="84"/>
      <c r="AC14" s="85"/>
      <c r="AD14" s="85"/>
      <c r="AE14" s="86"/>
      <c r="AF14" s="76"/>
      <c r="AG14" s="46">
        <v>2015</v>
      </c>
      <c r="AH14" s="71">
        <v>50.802167997150107</v>
      </c>
      <c r="AI14" s="71">
        <v>18.825658725437538</v>
      </c>
      <c r="AJ14" s="99">
        <f>AL14*100</f>
        <v>59.040297936869891</v>
      </c>
      <c r="AL14" s="45">
        <v>0.5904029793686989</v>
      </c>
    </row>
    <row r="15" spans="1:42" ht="15.6">
      <c r="A15" s="76"/>
      <c r="B15" s="76"/>
      <c r="C15" s="76"/>
      <c r="D15" s="76"/>
      <c r="E15" s="76"/>
      <c r="F15" s="76"/>
      <c r="G15" s="76"/>
      <c r="H15" s="79"/>
      <c r="I15" s="85"/>
      <c r="J15" s="85"/>
      <c r="K15" s="50"/>
      <c r="L15" s="50"/>
      <c r="M15" s="50"/>
      <c r="N15" s="50"/>
      <c r="O15" s="50"/>
      <c r="P15" s="50"/>
      <c r="Q15" s="50"/>
      <c r="R15" s="50"/>
      <c r="S15" s="76"/>
      <c r="T15" s="76"/>
      <c r="U15" s="76"/>
      <c r="V15" s="76"/>
      <c r="W15" s="84"/>
      <c r="X15" s="85"/>
      <c r="Y15" s="85"/>
      <c r="Z15" s="86"/>
      <c r="AA15" s="76"/>
      <c r="AB15" s="84"/>
      <c r="AC15" s="85"/>
      <c r="AD15" s="85"/>
      <c r="AE15" s="86"/>
      <c r="AF15" s="76"/>
      <c r="AG15" s="46">
        <v>2016</v>
      </c>
      <c r="AH15" s="71">
        <v>40.633943175331751</v>
      </c>
      <c r="AI15" s="71">
        <v>9.34788051677236</v>
      </c>
      <c r="AJ15" s="99">
        <f t="shared" ref="AJ15:AJ19" si="0">AL15*100</f>
        <v>61.619470733790394</v>
      </c>
      <c r="AL15" s="45">
        <v>0.61619470733790394</v>
      </c>
    </row>
    <row r="16" spans="1:42" ht="15.6">
      <c r="A16" s="76"/>
      <c r="B16" s="76"/>
      <c r="C16" s="76"/>
      <c r="D16" s="76"/>
      <c r="E16" s="76"/>
      <c r="F16" s="76"/>
      <c r="G16" s="76"/>
      <c r="H16" s="79"/>
      <c r="I16" s="85"/>
      <c r="J16" s="85"/>
      <c r="K16" s="94"/>
      <c r="L16" s="94"/>
      <c r="M16" s="94"/>
      <c r="N16" s="94"/>
      <c r="O16" s="94"/>
      <c r="P16" s="94"/>
      <c r="Q16" s="94"/>
      <c r="R16" s="94"/>
      <c r="S16" s="76"/>
      <c r="T16" s="76"/>
      <c r="U16" s="76"/>
      <c r="V16" s="76"/>
      <c r="W16" s="84"/>
      <c r="X16" s="85"/>
      <c r="Y16" s="85"/>
      <c r="Z16" s="86"/>
      <c r="AA16" s="76"/>
      <c r="AB16" s="84"/>
      <c r="AC16" s="85"/>
      <c r="AD16" s="85"/>
      <c r="AE16" s="86"/>
      <c r="AF16" s="76"/>
      <c r="AG16" s="46">
        <v>2017</v>
      </c>
      <c r="AH16" s="71">
        <v>36.230754704119278</v>
      </c>
      <c r="AI16" s="71">
        <v>4.317384822961702</v>
      </c>
      <c r="AJ16" s="99">
        <f t="shared" si="0"/>
        <v>64.294845708271879</v>
      </c>
      <c r="AL16" s="45">
        <v>0.64294845708271875</v>
      </c>
    </row>
    <row r="17" spans="1:38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84"/>
      <c r="X17" s="85"/>
      <c r="Y17" s="85"/>
      <c r="Z17" s="86"/>
      <c r="AA17" s="76"/>
      <c r="AB17" s="84"/>
      <c r="AC17" s="85"/>
      <c r="AD17" s="85"/>
      <c r="AE17" s="86"/>
      <c r="AF17" s="76"/>
      <c r="AG17" s="46">
        <v>2018</v>
      </c>
      <c r="AH17" s="71">
        <v>40.253841537220772</v>
      </c>
      <c r="AI17" s="71">
        <v>7.6007402865669613</v>
      </c>
      <c r="AJ17" s="99">
        <f t="shared" si="0"/>
        <v>61.822829029642392</v>
      </c>
      <c r="AL17" s="45">
        <v>0.6182282902964239</v>
      </c>
    </row>
    <row r="18" spans="1:38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84"/>
      <c r="X18" s="85"/>
      <c r="Y18" s="85"/>
      <c r="Z18" s="86"/>
      <c r="AA18" s="76"/>
      <c r="AB18" s="84"/>
      <c r="AC18" s="85"/>
      <c r="AD18" s="85"/>
      <c r="AE18" s="86"/>
      <c r="AF18" s="76"/>
      <c r="AG18" s="46">
        <v>2019</v>
      </c>
      <c r="AH18" s="71">
        <v>33.761811574173812</v>
      </c>
      <c r="AI18" s="71">
        <v>1.443247235004065</v>
      </c>
      <c r="AJ18" s="99">
        <f t="shared" si="0"/>
        <v>67.51314991773279</v>
      </c>
      <c r="AL18" s="45">
        <v>0.67513149917732784</v>
      </c>
    </row>
    <row r="19" spans="1:38" ht="12.6" customHeight="1">
      <c r="A19" s="76"/>
      <c r="B19" s="95"/>
      <c r="C19" s="95"/>
      <c r="D19" s="95"/>
      <c r="E19" s="95"/>
      <c r="F19" s="95"/>
      <c r="G19" s="95"/>
      <c r="H19" s="76"/>
      <c r="I19" s="76"/>
      <c r="J19" s="76"/>
      <c r="K19" s="95"/>
      <c r="L19" s="95"/>
      <c r="M19" s="95"/>
      <c r="N19" s="95"/>
      <c r="O19" s="95"/>
      <c r="P19" s="95"/>
      <c r="Q19" s="76"/>
      <c r="R19" s="76"/>
      <c r="S19" s="76"/>
      <c r="T19" s="76"/>
      <c r="U19" s="76"/>
      <c r="V19" s="76"/>
      <c r="W19" s="84"/>
      <c r="X19" s="85"/>
      <c r="Y19" s="85"/>
      <c r="Z19" s="86"/>
      <c r="AA19" s="76"/>
      <c r="AB19" s="84"/>
      <c r="AC19" s="85"/>
      <c r="AD19" s="85"/>
      <c r="AE19" s="86"/>
      <c r="AF19" s="76"/>
      <c r="AG19" s="46">
        <v>2020</v>
      </c>
      <c r="AH19" s="71">
        <v>28.42151982764145</v>
      </c>
      <c r="AI19" s="71">
        <v>-4.1708164366324656</v>
      </c>
      <c r="AJ19" s="99">
        <f t="shared" si="0"/>
        <v>74.204841921158391</v>
      </c>
      <c r="AL19" s="45">
        <v>0.74204841921158393</v>
      </c>
    </row>
    <row r="20" spans="1:38" ht="34.950000000000003" customHeight="1">
      <c r="A20" s="7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59" spans="2:14" ht="27.6" customHeight="1">
      <c r="B59" s="44"/>
    </row>
    <row r="60" spans="2:14" ht="13.8">
      <c r="B60" s="72"/>
      <c r="N60" s="72"/>
    </row>
    <row r="61" spans="2:14" ht="43.2" customHeight="1"/>
    <row r="148" spans="2:2">
      <c r="B148" s="73"/>
    </row>
    <row r="150" spans="2:2" ht="17.399999999999999">
      <c r="B150" s="44"/>
    </row>
    <row r="168" ht="31.95" customHeight="1"/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1"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1635.171</v>
      </c>
      <c r="C5" s="24">
        <v>13663.691099259986</v>
      </c>
      <c r="D5" s="24">
        <v>12888.490400009987</v>
      </c>
      <c r="E5" s="24">
        <v>10466.661385389978</v>
      </c>
      <c r="F5" s="25">
        <v>81.2093663458202</v>
      </c>
      <c r="G5" s="40">
        <v>48.9441602937029</v>
      </c>
      <c r="H5" s="97">
        <v>13.9678297636494</v>
      </c>
      <c r="I5" s="26">
        <v>55.147837111929377</v>
      </c>
      <c r="J5" s="27">
        <v>65.926665344900698</v>
      </c>
    </row>
    <row r="6" spans="1:10" ht="25.5" customHeight="1">
      <c r="A6" s="22">
        <v>2016</v>
      </c>
      <c r="B6" s="28">
        <v>2788.4209999999998</v>
      </c>
      <c r="C6" s="29">
        <v>18308.480939039913</v>
      </c>
      <c r="D6" s="29">
        <v>17912.58697366991</v>
      </c>
      <c r="E6" s="29">
        <v>15040.296457509899</v>
      </c>
      <c r="F6" s="30">
        <v>83.964959833093616</v>
      </c>
      <c r="G6" s="41">
        <v>38.135841139677396</v>
      </c>
      <c r="H6" s="97">
        <v>4.4067735468944766</v>
      </c>
      <c r="I6" s="31">
        <v>68.902123678163278</v>
      </c>
      <c r="J6" s="32">
        <v>69.014409192027998</v>
      </c>
    </row>
    <row r="7" spans="1:10" ht="25.5" customHeight="1">
      <c r="A7" s="22">
        <v>2017</v>
      </c>
      <c r="B7" s="28">
        <v>2807.0479999999998</v>
      </c>
      <c r="C7" s="29">
        <v>15749.930402859954</v>
      </c>
      <c r="D7" s="29">
        <v>15484.494310939954</v>
      </c>
      <c r="E7" s="29">
        <v>12724.592118589977</v>
      </c>
      <c r="F7" s="30">
        <v>82.176349211481337</v>
      </c>
      <c r="G7" s="41">
        <v>37.606780432181097</v>
      </c>
      <c r="H7" s="97">
        <v>1.9913906902697394</v>
      </c>
      <c r="I7" s="31">
        <v>68.717810918536443</v>
      </c>
      <c r="J7" s="32">
        <v>70.636092621321822</v>
      </c>
    </row>
    <row r="8" spans="1:10" ht="25.5" customHeight="1">
      <c r="A8" s="22">
        <v>2018</v>
      </c>
      <c r="B8" s="28">
        <v>2911.6970000000001</v>
      </c>
      <c r="C8" s="29">
        <v>15496.936224829979</v>
      </c>
      <c r="D8" s="29">
        <v>15036.64345586998</v>
      </c>
      <c r="E8" s="29">
        <v>12675.851484369954</v>
      </c>
      <c r="F8" s="30">
        <v>84.299740973252739</v>
      </c>
      <c r="G8" s="41">
        <v>37.728455542151778</v>
      </c>
      <c r="H8" s="97">
        <v>2.7442301400515881</v>
      </c>
      <c r="I8" s="31">
        <v>70.749403958948207</v>
      </c>
      <c r="J8" s="32">
        <v>69.079342267674036</v>
      </c>
    </row>
    <row r="9" spans="1:10" ht="25.5" customHeight="1">
      <c r="A9" s="22">
        <v>2019</v>
      </c>
      <c r="B9" s="28">
        <v>3042.1669999999999</v>
      </c>
      <c r="C9" s="29">
        <v>15956.400628649979</v>
      </c>
      <c r="D9" s="29">
        <v>15704.116491099978</v>
      </c>
      <c r="E9" s="29">
        <v>13145.015484249992</v>
      </c>
      <c r="F9" s="30">
        <v>83.704266277569261</v>
      </c>
      <c r="G9" s="41">
        <v>34.361555050323801</v>
      </c>
      <c r="H9" s="97">
        <v>0.14479960274356779</v>
      </c>
      <c r="I9" s="31">
        <v>71.935371774647862</v>
      </c>
      <c r="J9" s="32">
        <v>68.400721460260925</v>
      </c>
    </row>
    <row r="10" spans="1:10" ht="25.5" customHeight="1">
      <c r="A10" s="33">
        <v>2020</v>
      </c>
      <c r="B10" s="34">
        <v>2936.306</v>
      </c>
      <c r="C10" s="35">
        <v>17076.080403180014</v>
      </c>
      <c r="D10" s="35">
        <v>16761.906536090017</v>
      </c>
      <c r="E10" s="35">
        <v>13668.033362434935</v>
      </c>
      <c r="F10" s="36">
        <v>81.542235860857048</v>
      </c>
      <c r="G10" s="42">
        <v>33.256025853697068</v>
      </c>
      <c r="H10" s="96">
        <v>-0.95314010918416803</v>
      </c>
      <c r="I10" s="37">
        <v>73.68795160395284</v>
      </c>
      <c r="J10" s="38">
        <v>72.224212622776164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61"/>
  <sheetViews>
    <sheetView showGridLines="0" zoomScale="70" zoomScaleNormal="70" workbookViewId="0">
      <selection activeCell="Y12" sqref="Y12"/>
    </sheetView>
  </sheetViews>
  <sheetFormatPr defaultColWidth="8.6640625" defaultRowHeight="13.2"/>
  <cols>
    <col min="1" max="16384" width="8.6640625" style="68"/>
  </cols>
  <sheetData>
    <row r="2" spans="1:43">
      <c r="A2" s="67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6"/>
      <c r="AI2" s="76"/>
      <c r="AJ2" s="76"/>
      <c r="AK2" s="76"/>
      <c r="AL2" s="70" t="s">
        <v>24</v>
      </c>
    </row>
    <row r="3" spans="1:43" ht="15.6" customHeight="1">
      <c r="A3" s="67"/>
      <c r="B3" s="78"/>
      <c r="C3" s="77"/>
      <c r="D3" s="76"/>
      <c r="E3" s="76"/>
      <c r="F3" s="76"/>
      <c r="G3" s="76"/>
      <c r="H3" s="79"/>
      <c r="I3" s="80"/>
      <c r="J3" s="80"/>
      <c r="K3" s="80"/>
      <c r="L3" s="79"/>
      <c r="M3" s="79"/>
      <c r="N3" s="79"/>
      <c r="O3" s="79"/>
      <c r="P3" s="80"/>
      <c r="Q3" s="80"/>
      <c r="R3" s="80"/>
      <c r="S3" s="76"/>
      <c r="T3" s="76"/>
      <c r="U3" s="76"/>
      <c r="V3" s="76"/>
      <c r="W3" s="76"/>
      <c r="X3" s="81"/>
      <c r="Y3" s="81"/>
      <c r="Z3" s="81"/>
      <c r="AA3" s="81"/>
      <c r="AB3" s="76"/>
      <c r="AC3" s="81"/>
      <c r="AD3" s="81"/>
      <c r="AE3" s="81"/>
      <c r="AF3" s="82"/>
      <c r="AG3" s="76"/>
      <c r="AH3" s="81"/>
      <c r="AI3" s="81"/>
      <c r="AJ3" s="81"/>
      <c r="AK3" s="76"/>
      <c r="AM3" s="51" t="s">
        <v>27</v>
      </c>
      <c r="AN3" s="51" t="s">
        <v>26</v>
      </c>
      <c r="AO3" s="98" t="s">
        <v>36</v>
      </c>
    </row>
    <row r="4" spans="1:43" ht="15.6">
      <c r="A4" s="67"/>
      <c r="B4" s="78"/>
      <c r="C4" s="77"/>
      <c r="D4" s="76"/>
      <c r="E4" s="76"/>
      <c r="F4" s="76"/>
      <c r="G4" s="76"/>
      <c r="H4" s="83"/>
      <c r="I4" s="84"/>
      <c r="J4" s="84"/>
      <c r="K4" s="84"/>
      <c r="L4" s="84"/>
      <c r="M4" s="84"/>
      <c r="N4" s="84"/>
      <c r="O4" s="83"/>
      <c r="P4" s="84"/>
      <c r="Q4" s="84"/>
      <c r="R4" s="84"/>
      <c r="S4" s="84"/>
      <c r="T4" s="84"/>
      <c r="U4" s="84"/>
      <c r="V4" s="76"/>
      <c r="W4" s="84"/>
      <c r="X4" s="85"/>
      <c r="Y4" s="85"/>
      <c r="Z4" s="86"/>
      <c r="AA4" s="76"/>
      <c r="AB4" s="84"/>
      <c r="AC4" s="85"/>
      <c r="AD4" s="85"/>
      <c r="AE4" s="86"/>
      <c r="AF4" s="76"/>
      <c r="AG4" s="84"/>
      <c r="AH4" s="85"/>
      <c r="AI4" s="85"/>
      <c r="AJ4" s="86"/>
      <c r="AK4" s="76"/>
      <c r="AL4" s="46">
        <v>2015</v>
      </c>
      <c r="AM4" s="71">
        <v>48.9441602937029</v>
      </c>
      <c r="AN4" s="71">
        <v>13.9678297636494</v>
      </c>
      <c r="AO4" s="99">
        <f>AQ4*100</f>
        <v>65.926665344900698</v>
      </c>
      <c r="AQ4" s="45">
        <v>0.65926665344900703</v>
      </c>
    </row>
    <row r="5" spans="1:43" ht="15.6">
      <c r="A5" s="67"/>
      <c r="B5" s="87"/>
      <c r="C5" s="88"/>
      <c r="D5" s="86"/>
      <c r="E5" s="86"/>
      <c r="F5" s="86"/>
      <c r="G5" s="86"/>
      <c r="H5" s="78"/>
      <c r="I5" s="50"/>
      <c r="J5" s="50"/>
      <c r="K5" s="50"/>
      <c r="L5" s="50"/>
      <c r="M5" s="50"/>
      <c r="N5" s="50"/>
      <c r="O5" s="89"/>
      <c r="P5" s="50"/>
      <c r="Q5" s="50"/>
      <c r="R5" s="50"/>
      <c r="S5" s="50"/>
      <c r="T5" s="85"/>
      <c r="U5" s="85"/>
      <c r="V5" s="76"/>
      <c r="W5" s="84"/>
      <c r="X5" s="85"/>
      <c r="Y5" s="85"/>
      <c r="Z5" s="86"/>
      <c r="AA5" s="76"/>
      <c r="AB5" s="84"/>
      <c r="AC5" s="85"/>
      <c r="AD5" s="85"/>
      <c r="AE5" s="86"/>
      <c r="AF5" s="76"/>
      <c r="AG5" s="84"/>
      <c r="AH5" s="85"/>
      <c r="AI5" s="85"/>
      <c r="AJ5" s="86"/>
      <c r="AK5" s="76"/>
      <c r="AL5" s="46">
        <v>2016</v>
      </c>
      <c r="AM5" s="71">
        <v>38.135841139677396</v>
      </c>
      <c r="AN5" s="71">
        <v>4.4067735468944766</v>
      </c>
      <c r="AO5" s="99">
        <f t="shared" ref="AO5:AO9" si="0">AQ5*100</f>
        <v>69.014409192027998</v>
      </c>
      <c r="AQ5" s="45">
        <v>0.69014409192027992</v>
      </c>
    </row>
    <row r="6" spans="1:43" ht="15.6">
      <c r="A6" s="67"/>
      <c r="B6" s="87"/>
      <c r="C6" s="88"/>
      <c r="D6" s="86"/>
      <c r="E6" s="86"/>
      <c r="F6" s="86"/>
      <c r="G6" s="86"/>
      <c r="H6" s="78"/>
      <c r="I6" s="50"/>
      <c r="J6" s="50"/>
      <c r="K6" s="50"/>
      <c r="L6" s="50"/>
      <c r="M6" s="50"/>
      <c r="N6" s="50"/>
      <c r="O6" s="89"/>
      <c r="P6" s="50"/>
      <c r="Q6" s="50"/>
      <c r="R6" s="50"/>
      <c r="S6" s="50"/>
      <c r="T6" s="85"/>
      <c r="U6" s="85"/>
      <c r="V6" s="76"/>
      <c r="W6" s="84"/>
      <c r="X6" s="85"/>
      <c r="Y6" s="85"/>
      <c r="Z6" s="86"/>
      <c r="AA6" s="76"/>
      <c r="AB6" s="84"/>
      <c r="AC6" s="85"/>
      <c r="AD6" s="85"/>
      <c r="AE6" s="86"/>
      <c r="AF6" s="76"/>
      <c r="AG6" s="84"/>
      <c r="AH6" s="85"/>
      <c r="AI6" s="85"/>
      <c r="AJ6" s="86"/>
      <c r="AK6" s="76"/>
      <c r="AL6" s="46">
        <v>2017</v>
      </c>
      <c r="AM6" s="71">
        <v>37.606780432181097</v>
      </c>
      <c r="AN6" s="71">
        <v>1.9913906902697394</v>
      </c>
      <c r="AO6" s="99">
        <f t="shared" si="0"/>
        <v>70.636092621321822</v>
      </c>
      <c r="AQ6" s="45">
        <v>0.70636092621321822</v>
      </c>
    </row>
    <row r="7" spans="1:43" ht="15.6">
      <c r="A7" s="67"/>
      <c r="B7" s="87"/>
      <c r="C7" s="88"/>
      <c r="D7" s="86"/>
      <c r="E7" s="86"/>
      <c r="F7" s="86"/>
      <c r="G7" s="86"/>
      <c r="H7" s="78"/>
      <c r="I7" s="50"/>
      <c r="J7" s="50"/>
      <c r="K7" s="50"/>
      <c r="L7" s="50"/>
      <c r="M7" s="50"/>
      <c r="N7" s="50"/>
      <c r="O7" s="89"/>
      <c r="P7" s="50"/>
      <c r="Q7" s="50"/>
      <c r="R7" s="50"/>
      <c r="S7" s="50"/>
      <c r="T7" s="85"/>
      <c r="U7" s="85"/>
      <c r="V7" s="76"/>
      <c r="W7" s="84"/>
      <c r="X7" s="85"/>
      <c r="Y7" s="85"/>
      <c r="Z7" s="86"/>
      <c r="AA7" s="76"/>
      <c r="AB7" s="84"/>
      <c r="AC7" s="85"/>
      <c r="AD7" s="85"/>
      <c r="AE7" s="86"/>
      <c r="AF7" s="76"/>
      <c r="AG7" s="84"/>
      <c r="AH7" s="85"/>
      <c r="AI7" s="85"/>
      <c r="AJ7" s="86"/>
      <c r="AK7" s="76"/>
      <c r="AL7" s="46">
        <v>2018</v>
      </c>
      <c r="AM7" s="71">
        <v>37.728455542151778</v>
      </c>
      <c r="AN7" s="71">
        <v>2.7442301400515881</v>
      </c>
      <c r="AO7" s="99">
        <f t="shared" si="0"/>
        <v>69.079342267674036</v>
      </c>
      <c r="AQ7" s="45">
        <v>0.69079342267674038</v>
      </c>
    </row>
    <row r="8" spans="1:43" ht="15.6">
      <c r="A8" s="67"/>
      <c r="B8" s="87"/>
      <c r="C8" s="88"/>
      <c r="D8" s="86"/>
      <c r="E8" s="86"/>
      <c r="F8" s="86"/>
      <c r="G8" s="86"/>
      <c r="H8" s="78"/>
      <c r="I8" s="50"/>
      <c r="J8" s="50"/>
      <c r="K8" s="50"/>
      <c r="L8" s="50"/>
      <c r="M8" s="50"/>
      <c r="N8" s="50"/>
      <c r="O8" s="89"/>
      <c r="P8" s="50"/>
      <c r="Q8" s="50"/>
      <c r="R8" s="50"/>
      <c r="S8" s="50"/>
      <c r="T8" s="85"/>
      <c r="U8" s="85"/>
      <c r="V8" s="76"/>
      <c r="W8" s="84"/>
      <c r="X8" s="85"/>
      <c r="Y8" s="85"/>
      <c r="Z8" s="86"/>
      <c r="AA8" s="76"/>
      <c r="AB8" s="84"/>
      <c r="AC8" s="85"/>
      <c r="AD8" s="85"/>
      <c r="AE8" s="86"/>
      <c r="AF8" s="76"/>
      <c r="AG8" s="84"/>
      <c r="AH8" s="85"/>
      <c r="AI8" s="85"/>
      <c r="AJ8" s="86"/>
      <c r="AK8" s="76"/>
      <c r="AL8" s="46">
        <v>2019</v>
      </c>
      <c r="AM8" s="71">
        <v>34.361555050323801</v>
      </c>
      <c r="AN8" s="71">
        <v>0.14479960274356779</v>
      </c>
      <c r="AO8" s="99">
        <f t="shared" si="0"/>
        <v>68.400721460260925</v>
      </c>
      <c r="AQ8" s="45">
        <v>0.68400721460260927</v>
      </c>
    </row>
    <row r="9" spans="1:43" ht="15.6">
      <c r="A9" s="67"/>
      <c r="B9" s="90"/>
      <c r="C9" s="88"/>
      <c r="D9" s="86"/>
      <c r="E9" s="86"/>
      <c r="F9" s="86"/>
      <c r="G9" s="86"/>
      <c r="H9" s="78"/>
      <c r="I9" s="50"/>
      <c r="J9" s="50"/>
      <c r="K9" s="50"/>
      <c r="L9" s="50"/>
      <c r="M9" s="50"/>
      <c r="N9" s="50"/>
      <c r="O9" s="89"/>
      <c r="P9" s="50"/>
      <c r="Q9" s="50"/>
      <c r="R9" s="50"/>
      <c r="S9" s="50"/>
      <c r="T9" s="85"/>
      <c r="U9" s="85"/>
      <c r="V9" s="76"/>
      <c r="W9" s="84"/>
      <c r="X9" s="85"/>
      <c r="Y9" s="85"/>
      <c r="Z9" s="86"/>
      <c r="AA9" s="76"/>
      <c r="AB9" s="84"/>
      <c r="AC9" s="85"/>
      <c r="AD9" s="85"/>
      <c r="AE9" s="86"/>
      <c r="AF9" s="76"/>
      <c r="AG9" s="84"/>
      <c r="AH9" s="85"/>
      <c r="AI9" s="85"/>
      <c r="AJ9" s="86"/>
      <c r="AK9" s="76"/>
      <c r="AL9" s="46">
        <v>2020</v>
      </c>
      <c r="AM9" s="71">
        <v>33.256025853697068</v>
      </c>
      <c r="AN9" s="71">
        <v>-0.95314010918416803</v>
      </c>
      <c r="AO9" s="99">
        <f t="shared" si="0"/>
        <v>72.224212622776164</v>
      </c>
      <c r="AQ9" s="45">
        <v>0.72224212622776163</v>
      </c>
    </row>
    <row r="10" spans="1:43" ht="15.6">
      <c r="A10" s="67"/>
      <c r="B10" s="88"/>
      <c r="C10" s="88"/>
      <c r="D10" s="86"/>
      <c r="E10" s="86"/>
      <c r="F10" s="86"/>
      <c r="G10" s="86"/>
      <c r="H10" s="78"/>
      <c r="I10" s="50"/>
      <c r="J10" s="50"/>
      <c r="K10" s="50"/>
      <c r="L10" s="50"/>
      <c r="M10" s="50"/>
      <c r="N10" s="50"/>
      <c r="O10" s="78"/>
      <c r="P10" s="50"/>
      <c r="Q10" s="50"/>
      <c r="R10" s="50"/>
      <c r="S10" s="50"/>
      <c r="T10" s="85"/>
      <c r="U10" s="8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43" ht="15.6">
      <c r="B11" s="86"/>
      <c r="C11" s="86"/>
      <c r="D11" s="86"/>
      <c r="E11" s="86"/>
      <c r="F11" s="86"/>
      <c r="G11" s="86"/>
      <c r="H11" s="82"/>
      <c r="I11" s="50"/>
      <c r="J11" s="50"/>
      <c r="K11" s="50"/>
      <c r="L11" s="50"/>
      <c r="M11" s="50"/>
      <c r="N11" s="50"/>
      <c r="O11" s="82"/>
      <c r="P11" s="50"/>
      <c r="Q11" s="50"/>
      <c r="R11" s="50"/>
      <c r="S11" s="50"/>
      <c r="T11" s="85"/>
      <c r="U11" s="8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</row>
    <row r="12" spans="1:43" ht="15.6">
      <c r="B12" s="76"/>
      <c r="C12" s="76"/>
      <c r="D12" s="76"/>
      <c r="E12" s="76"/>
      <c r="F12" s="76"/>
      <c r="G12" s="76"/>
      <c r="H12" s="82"/>
      <c r="I12" s="91"/>
      <c r="J12" s="91"/>
      <c r="K12" s="91"/>
      <c r="L12" s="91"/>
      <c r="M12" s="91"/>
      <c r="N12" s="91"/>
      <c r="O12" s="92"/>
      <c r="P12" s="91"/>
      <c r="Q12" s="91"/>
      <c r="R12" s="91"/>
      <c r="S12" s="76"/>
      <c r="T12" s="76"/>
      <c r="U12" s="76"/>
      <c r="V12" s="76"/>
      <c r="W12" s="75"/>
      <c r="X12" s="76"/>
      <c r="Y12" s="76"/>
      <c r="Z12" s="76"/>
      <c r="AA12" s="76"/>
      <c r="AB12" s="75"/>
      <c r="AC12" s="76"/>
      <c r="AD12" s="76"/>
      <c r="AE12" s="76"/>
      <c r="AF12" s="76"/>
      <c r="AG12" s="75"/>
      <c r="AH12" s="76"/>
      <c r="AI12" s="76"/>
      <c r="AJ12" s="76"/>
      <c r="AK12" s="76"/>
    </row>
    <row r="13" spans="1:43" ht="15.6">
      <c r="B13" s="76"/>
      <c r="C13" s="76"/>
      <c r="D13" s="76"/>
      <c r="E13" s="76"/>
      <c r="F13" s="76"/>
      <c r="G13" s="76"/>
      <c r="H13" s="82"/>
      <c r="I13" s="93"/>
      <c r="J13" s="93"/>
      <c r="K13" s="91"/>
      <c r="L13" s="91"/>
      <c r="M13" s="91"/>
      <c r="N13" s="91"/>
      <c r="O13" s="92"/>
      <c r="P13" s="91"/>
      <c r="Q13" s="91"/>
      <c r="R13" s="91"/>
      <c r="S13" s="76"/>
      <c r="T13" s="76"/>
      <c r="U13" s="76"/>
      <c r="V13" s="76"/>
      <c r="W13" s="76"/>
      <c r="X13" s="81"/>
      <c r="Y13" s="81"/>
      <c r="Z13" s="81"/>
      <c r="AA13" s="76"/>
      <c r="AB13" s="76"/>
      <c r="AC13" s="81"/>
      <c r="AD13" s="81"/>
      <c r="AE13" s="81"/>
      <c r="AF13" s="76"/>
      <c r="AG13" s="76"/>
      <c r="AH13" s="81"/>
      <c r="AI13" s="81"/>
      <c r="AJ13" s="81"/>
      <c r="AK13" s="76"/>
    </row>
    <row r="14" spans="1:43" ht="15.6">
      <c r="B14" s="76"/>
      <c r="C14" s="76"/>
      <c r="D14" s="76"/>
      <c r="E14" s="76"/>
      <c r="F14" s="76"/>
      <c r="G14" s="76"/>
      <c r="H14" s="79"/>
      <c r="I14" s="94"/>
      <c r="J14" s="94"/>
      <c r="K14" s="50"/>
      <c r="L14" s="50"/>
      <c r="M14" s="50"/>
      <c r="N14" s="50"/>
      <c r="O14" s="50"/>
      <c r="P14" s="50"/>
      <c r="Q14" s="50"/>
      <c r="R14" s="50"/>
      <c r="S14" s="76"/>
      <c r="T14" s="76"/>
      <c r="U14" s="76"/>
      <c r="V14" s="76"/>
      <c r="W14" s="84"/>
      <c r="X14" s="85"/>
      <c r="Y14" s="85"/>
      <c r="Z14" s="86"/>
      <c r="AA14" s="76"/>
      <c r="AB14" s="84"/>
      <c r="AC14" s="85"/>
      <c r="AD14" s="85"/>
      <c r="AE14" s="86"/>
      <c r="AF14" s="76"/>
      <c r="AG14" s="84"/>
      <c r="AH14" s="85"/>
      <c r="AI14" s="85"/>
      <c r="AJ14" s="86"/>
      <c r="AK14" s="76"/>
    </row>
    <row r="15" spans="1:43" ht="15.6">
      <c r="B15" s="76"/>
      <c r="C15" s="76"/>
      <c r="D15" s="76"/>
      <c r="E15" s="76"/>
      <c r="F15" s="76"/>
      <c r="G15" s="76"/>
      <c r="H15" s="79"/>
      <c r="I15" s="85"/>
      <c r="J15" s="85"/>
      <c r="K15" s="50"/>
      <c r="L15" s="50"/>
      <c r="M15" s="50"/>
      <c r="N15" s="50"/>
      <c r="O15" s="50"/>
      <c r="P15" s="50"/>
      <c r="Q15" s="50"/>
      <c r="R15" s="50"/>
      <c r="S15" s="76"/>
      <c r="T15" s="76"/>
      <c r="U15" s="76"/>
      <c r="V15" s="76"/>
      <c r="W15" s="84"/>
      <c r="X15" s="85"/>
      <c r="Y15" s="85"/>
      <c r="Z15" s="86"/>
      <c r="AA15" s="76"/>
      <c r="AB15" s="84"/>
      <c r="AC15" s="85"/>
      <c r="AD15" s="85"/>
      <c r="AE15" s="86"/>
      <c r="AF15" s="76"/>
      <c r="AG15" s="84"/>
      <c r="AH15" s="85"/>
      <c r="AI15" s="85"/>
      <c r="AJ15" s="86"/>
      <c r="AK15" s="76"/>
    </row>
    <row r="16" spans="1:43" ht="15.6">
      <c r="B16" s="76"/>
      <c r="C16" s="76"/>
      <c r="D16" s="76"/>
      <c r="E16" s="76"/>
      <c r="F16" s="76"/>
      <c r="G16" s="76"/>
      <c r="H16" s="79"/>
      <c r="I16" s="85"/>
      <c r="J16" s="85"/>
      <c r="K16" s="94"/>
      <c r="L16" s="94"/>
      <c r="M16" s="94"/>
      <c r="N16" s="94"/>
      <c r="O16" s="94"/>
      <c r="P16" s="94"/>
      <c r="Q16" s="94"/>
      <c r="R16" s="94"/>
      <c r="S16" s="76"/>
      <c r="T16" s="76"/>
      <c r="U16" s="76"/>
      <c r="V16" s="76"/>
      <c r="W16" s="84"/>
      <c r="X16" s="85"/>
      <c r="Y16" s="85"/>
      <c r="Z16" s="86"/>
      <c r="AA16" s="76"/>
      <c r="AB16" s="84"/>
      <c r="AC16" s="85"/>
      <c r="AD16" s="85"/>
      <c r="AE16" s="86"/>
      <c r="AF16" s="76"/>
      <c r="AG16" s="84"/>
      <c r="AH16" s="85"/>
      <c r="AI16" s="85"/>
      <c r="AJ16" s="86"/>
      <c r="AK16" s="76"/>
    </row>
    <row r="17" spans="2:37" ht="1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84"/>
      <c r="X17" s="85"/>
      <c r="Y17" s="85"/>
      <c r="Z17" s="86"/>
      <c r="AA17" s="76"/>
      <c r="AB17" s="84"/>
      <c r="AC17" s="85"/>
      <c r="AD17" s="85"/>
      <c r="AE17" s="86"/>
      <c r="AF17" s="76"/>
      <c r="AG17" s="84"/>
      <c r="AH17" s="85"/>
      <c r="AI17" s="85"/>
      <c r="AJ17" s="86"/>
      <c r="AK17" s="76"/>
    </row>
    <row r="18" spans="2:37" ht="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84"/>
      <c r="X18" s="85"/>
      <c r="Y18" s="85"/>
      <c r="Z18" s="86"/>
      <c r="AA18" s="76"/>
      <c r="AB18" s="84"/>
      <c r="AC18" s="85"/>
      <c r="AD18" s="85"/>
      <c r="AE18" s="86"/>
      <c r="AF18" s="76"/>
      <c r="AG18" s="84"/>
      <c r="AH18" s="85"/>
      <c r="AI18" s="85"/>
      <c r="AJ18" s="86"/>
      <c r="AK18" s="76"/>
    </row>
    <row r="19" spans="2:37" ht="12.6" customHeight="1">
      <c r="B19" s="95"/>
      <c r="C19" s="95"/>
      <c r="D19" s="95"/>
      <c r="E19" s="95"/>
      <c r="F19" s="95"/>
      <c r="G19" s="95"/>
      <c r="H19" s="76"/>
      <c r="I19" s="76"/>
      <c r="J19" s="76"/>
      <c r="K19" s="95"/>
      <c r="L19" s="95"/>
      <c r="M19" s="95"/>
      <c r="N19" s="95"/>
      <c r="O19" s="95"/>
      <c r="P19" s="95"/>
      <c r="Q19" s="76"/>
      <c r="R19" s="76"/>
      <c r="S19" s="76"/>
      <c r="T19" s="76"/>
      <c r="U19" s="76"/>
      <c r="V19" s="76"/>
      <c r="W19" s="84"/>
      <c r="X19" s="85"/>
      <c r="Y19" s="85"/>
      <c r="Z19" s="86"/>
      <c r="AA19" s="76"/>
      <c r="AB19" s="84"/>
      <c r="AC19" s="85"/>
      <c r="AD19" s="85"/>
      <c r="AE19" s="86"/>
      <c r="AF19" s="76"/>
      <c r="AG19" s="84"/>
      <c r="AH19" s="85"/>
      <c r="AI19" s="85"/>
      <c r="AJ19" s="86"/>
      <c r="AK19" s="76"/>
    </row>
    <row r="20" spans="2:37" ht="34.950000000000003" customHeight="1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59" spans="2:14" ht="27.6" customHeight="1">
      <c r="B59" s="44"/>
    </row>
    <row r="60" spans="2:14" ht="13.8">
      <c r="B60" s="72"/>
      <c r="N60" s="72"/>
    </row>
    <row r="61" spans="2:14" ht="43.2" customHeight="1"/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0"/>
  <sheetViews>
    <sheetView showGridLines="0" zoomScale="70" zoomScaleNormal="70" workbookViewId="0">
      <selection activeCell="Z3" sqref="Z3:Z9"/>
    </sheetView>
  </sheetViews>
  <sheetFormatPr defaultColWidth="8.6640625" defaultRowHeight="13.2"/>
  <cols>
    <col min="1" max="16384" width="8.6640625" style="68"/>
  </cols>
  <sheetData>
    <row r="2" spans="1:28">
      <c r="A2" s="67"/>
      <c r="B2" s="67"/>
      <c r="C2" s="67"/>
      <c r="W2" s="69" t="s">
        <v>17</v>
      </c>
    </row>
    <row r="3" spans="1:28" ht="15.6" customHeight="1">
      <c r="A3" s="67"/>
      <c r="B3" s="59"/>
      <c r="C3" s="67"/>
      <c r="H3" s="48"/>
      <c r="I3" s="66"/>
      <c r="J3" s="66"/>
      <c r="K3" s="66"/>
      <c r="L3" s="48"/>
      <c r="M3" s="48"/>
      <c r="N3" s="48"/>
      <c r="O3" s="48"/>
      <c r="P3" s="66"/>
      <c r="Q3" s="66"/>
      <c r="R3" s="66"/>
      <c r="X3" s="98" t="s">
        <v>34</v>
      </c>
      <c r="Y3" s="98" t="s">
        <v>35</v>
      </c>
      <c r="Z3" s="98" t="s">
        <v>36</v>
      </c>
      <c r="AA3" s="51"/>
    </row>
    <row r="4" spans="1:28" ht="15.6">
      <c r="A4" s="67"/>
      <c r="B4" s="59"/>
      <c r="C4" s="67"/>
      <c r="H4" s="65"/>
      <c r="I4" s="46"/>
      <c r="J4" s="46"/>
      <c r="K4" s="46"/>
      <c r="L4" s="46"/>
      <c r="M4" s="46"/>
      <c r="N4" s="46"/>
      <c r="O4" s="64"/>
      <c r="P4" s="46"/>
      <c r="Q4" s="46"/>
      <c r="R4" s="46"/>
      <c r="S4" s="46"/>
      <c r="T4" s="46"/>
      <c r="U4" s="46"/>
      <c r="W4" s="46">
        <v>2015</v>
      </c>
      <c r="X4" s="71">
        <v>74.099030280123444</v>
      </c>
      <c r="Y4" s="71">
        <v>27.391031055393356</v>
      </c>
      <c r="Z4" s="99">
        <f>AB4*100</f>
        <v>53.272286987878104</v>
      </c>
      <c r="AB4" s="45">
        <v>0.53272286987878104</v>
      </c>
    </row>
    <row r="5" spans="1:28" ht="15.6">
      <c r="A5" s="67"/>
      <c r="B5" s="63"/>
      <c r="C5" s="60"/>
      <c r="D5" s="45"/>
      <c r="E5" s="45"/>
      <c r="F5" s="45"/>
      <c r="G5" s="45"/>
      <c r="H5" s="59"/>
      <c r="I5" s="58"/>
      <c r="J5" s="58"/>
      <c r="K5" s="58"/>
      <c r="L5" s="58"/>
      <c r="M5" s="58"/>
      <c r="N5" s="58"/>
      <c r="O5" s="61"/>
      <c r="P5" s="58"/>
      <c r="Q5" s="58"/>
      <c r="R5" s="58"/>
      <c r="S5" s="58"/>
      <c r="T5" s="71"/>
      <c r="U5" s="71"/>
      <c r="W5" s="46">
        <v>2016</v>
      </c>
      <c r="X5" s="71">
        <v>66.393230303890988</v>
      </c>
      <c r="Y5" s="71">
        <v>20.106902392135986</v>
      </c>
      <c r="Z5" s="99">
        <f t="shared" ref="Z5:Z9" si="0">AB5*100</f>
        <v>56.500488192331467</v>
      </c>
      <c r="AB5" s="45">
        <v>0.56500488192331466</v>
      </c>
    </row>
    <row r="6" spans="1:28" ht="15.6">
      <c r="A6" s="67"/>
      <c r="B6" s="63"/>
      <c r="C6" s="60"/>
      <c r="D6" s="45"/>
      <c r="E6" s="45"/>
      <c r="F6" s="45"/>
      <c r="G6" s="45"/>
      <c r="H6" s="59"/>
      <c r="I6" s="58"/>
      <c r="J6" s="58"/>
      <c r="K6" s="58"/>
      <c r="L6" s="58"/>
      <c r="M6" s="58"/>
      <c r="N6" s="58"/>
      <c r="O6" s="61"/>
      <c r="P6" s="58"/>
      <c r="Q6" s="58"/>
      <c r="R6" s="58"/>
      <c r="S6" s="58"/>
      <c r="T6" s="71"/>
      <c r="U6" s="71"/>
      <c r="W6" s="46">
        <v>2017</v>
      </c>
      <c r="X6" s="71">
        <v>61.535871513630241</v>
      </c>
      <c r="Y6" s="71">
        <v>13.814448484970532</v>
      </c>
      <c r="Z6" s="99">
        <f t="shared" si="0"/>
        <v>62.017362347005744</v>
      </c>
      <c r="AB6" s="45">
        <v>0.62017362347005744</v>
      </c>
    </row>
    <row r="7" spans="1:28" ht="15.6">
      <c r="A7" s="67"/>
      <c r="B7" s="63"/>
      <c r="C7" s="60"/>
      <c r="D7" s="45"/>
      <c r="E7" s="45"/>
      <c r="F7" s="45"/>
      <c r="G7" s="45"/>
      <c r="H7" s="59"/>
      <c r="I7" s="58"/>
      <c r="J7" s="58"/>
      <c r="K7" s="58"/>
      <c r="L7" s="58"/>
      <c r="M7" s="58"/>
      <c r="N7" s="58"/>
      <c r="O7" s="61"/>
      <c r="P7" s="58"/>
      <c r="Q7" s="58"/>
      <c r="R7" s="58"/>
      <c r="S7" s="58"/>
      <c r="T7" s="71"/>
      <c r="U7" s="71"/>
      <c r="W7" s="46">
        <v>2018</v>
      </c>
      <c r="X7" s="71">
        <v>55.494237904578178</v>
      </c>
      <c r="Y7" s="71">
        <v>7.5387701232709867</v>
      </c>
      <c r="Z7" s="99">
        <f t="shared" si="0"/>
        <v>64.861933474325056</v>
      </c>
      <c r="AB7" s="45">
        <v>0.64861933474325051</v>
      </c>
    </row>
    <row r="8" spans="1:28" ht="15.6">
      <c r="A8" s="67"/>
      <c r="B8" s="63"/>
      <c r="C8" s="60"/>
      <c r="D8" s="45"/>
      <c r="E8" s="45"/>
      <c r="F8" s="45"/>
      <c r="G8" s="45"/>
      <c r="H8" s="59"/>
      <c r="I8" s="58"/>
      <c r="J8" s="58"/>
      <c r="K8" s="58"/>
      <c r="L8" s="58"/>
      <c r="M8" s="58"/>
      <c r="N8" s="58"/>
      <c r="O8" s="61"/>
      <c r="P8" s="58"/>
      <c r="Q8" s="58"/>
      <c r="R8" s="58"/>
      <c r="S8" s="58"/>
      <c r="T8" s="71"/>
      <c r="U8" s="71"/>
      <c r="W8" s="46">
        <v>2019</v>
      </c>
      <c r="X8" s="71">
        <v>48.620342115071601</v>
      </c>
      <c r="Y8" s="71">
        <v>1.1626400531052561</v>
      </c>
      <c r="Z8" s="99">
        <f t="shared" si="0"/>
        <v>69.550904699025523</v>
      </c>
      <c r="AB8" s="45">
        <v>0.69550904699025518</v>
      </c>
    </row>
    <row r="9" spans="1:28" ht="15.6">
      <c r="A9" s="67"/>
      <c r="B9" s="62"/>
      <c r="C9" s="60"/>
      <c r="D9" s="45"/>
      <c r="E9" s="45"/>
      <c r="F9" s="45"/>
      <c r="G9" s="45"/>
      <c r="H9" s="59"/>
      <c r="I9" s="58"/>
      <c r="J9" s="58"/>
      <c r="K9" s="58"/>
      <c r="L9" s="58"/>
      <c r="M9" s="58"/>
      <c r="N9" s="58"/>
      <c r="O9" s="61"/>
      <c r="P9" s="58"/>
      <c r="Q9" s="58"/>
      <c r="R9" s="58"/>
      <c r="S9" s="58"/>
      <c r="T9" s="71"/>
      <c r="U9" s="71"/>
      <c r="W9" s="46">
        <v>2020</v>
      </c>
      <c r="X9" s="71">
        <v>45.098046483154754</v>
      </c>
      <c r="Y9" s="71">
        <v>-2.7018626354761892</v>
      </c>
      <c r="Z9" s="99">
        <f t="shared" si="0"/>
        <v>74.080747909700079</v>
      </c>
      <c r="AB9" s="45">
        <v>0.74080747909700084</v>
      </c>
    </row>
    <row r="10" spans="1:28" ht="15.6">
      <c r="A10" s="67"/>
      <c r="B10" s="60"/>
      <c r="C10" s="60"/>
      <c r="D10" s="45"/>
      <c r="E10" s="45"/>
      <c r="F10" s="45"/>
      <c r="G10" s="45"/>
      <c r="H10" s="59"/>
      <c r="I10" s="58"/>
      <c r="J10" s="58"/>
      <c r="K10" s="58"/>
      <c r="L10" s="58"/>
      <c r="M10" s="58"/>
      <c r="N10" s="58"/>
      <c r="O10" s="59"/>
      <c r="P10" s="58"/>
      <c r="Q10" s="58"/>
      <c r="R10" s="58"/>
      <c r="S10" s="58"/>
      <c r="T10" s="71"/>
      <c r="U10" s="71"/>
    </row>
    <row r="11" spans="1:28" ht="15.6">
      <c r="B11" s="45"/>
      <c r="C11" s="45"/>
      <c r="D11" s="45"/>
      <c r="E11" s="45"/>
      <c r="F11" s="45"/>
      <c r="G11" s="45"/>
      <c r="H11" s="57"/>
      <c r="I11" s="58"/>
      <c r="J11" s="58"/>
      <c r="K11" s="58"/>
      <c r="L11" s="58"/>
      <c r="M11" s="58"/>
      <c r="N11" s="58"/>
      <c r="O11" s="57"/>
      <c r="P11" s="58"/>
      <c r="Q11" s="58"/>
      <c r="R11" s="58"/>
      <c r="S11" s="58"/>
      <c r="T11" s="71"/>
      <c r="U11" s="71"/>
    </row>
    <row r="12" spans="1:28" ht="15.6">
      <c r="H12" s="57"/>
      <c r="I12" s="53"/>
      <c r="J12" s="52"/>
      <c r="K12" s="52"/>
      <c r="L12" s="53"/>
      <c r="M12" s="53"/>
      <c r="N12" s="53"/>
      <c r="O12" s="54"/>
      <c r="P12" s="53"/>
      <c r="Q12" s="52"/>
      <c r="R12" s="52"/>
      <c r="W12" s="75"/>
    </row>
    <row r="13" spans="1:28" ht="15.6">
      <c r="H13" s="57"/>
      <c r="I13" s="56"/>
      <c r="J13" s="55"/>
      <c r="K13" s="52"/>
      <c r="L13" s="53"/>
      <c r="M13" s="53"/>
      <c r="N13" s="53"/>
      <c r="O13" s="54"/>
      <c r="P13" s="53"/>
      <c r="Q13" s="52"/>
      <c r="R13" s="52"/>
      <c r="X13" s="51"/>
      <c r="Y13" s="51"/>
      <c r="Z13" s="51"/>
    </row>
    <row r="14" spans="1:28" ht="15.6">
      <c r="H14" s="48"/>
      <c r="I14" s="47"/>
      <c r="J14" s="47"/>
      <c r="K14" s="50"/>
      <c r="L14" s="50"/>
      <c r="M14" s="50"/>
      <c r="N14" s="50"/>
      <c r="O14" s="50"/>
      <c r="P14" s="50"/>
      <c r="Q14" s="50"/>
      <c r="R14" s="50"/>
      <c r="W14" s="46"/>
      <c r="X14" s="71"/>
      <c r="Y14" s="71"/>
      <c r="Z14" s="45"/>
    </row>
    <row r="15" spans="1:28" ht="15.6">
      <c r="H15" s="48"/>
      <c r="I15" s="71"/>
      <c r="J15" s="71"/>
      <c r="K15" s="49"/>
      <c r="L15" s="49"/>
      <c r="M15" s="49"/>
      <c r="N15" s="49"/>
      <c r="O15" s="49"/>
      <c r="P15" s="49"/>
      <c r="Q15" s="49"/>
      <c r="R15" s="49"/>
      <c r="W15" s="46"/>
      <c r="X15" s="71"/>
      <c r="Y15" s="71"/>
      <c r="Z15" s="45"/>
    </row>
    <row r="16" spans="1:28" ht="15.6">
      <c r="H16" s="48"/>
      <c r="I16" s="71"/>
      <c r="J16" s="71"/>
      <c r="K16" s="47"/>
      <c r="L16" s="47"/>
      <c r="M16" s="47"/>
      <c r="N16" s="47"/>
      <c r="O16" s="47"/>
      <c r="P16" s="47"/>
      <c r="Q16" s="47"/>
      <c r="R16" s="47"/>
      <c r="W16" s="46"/>
      <c r="X16" s="71"/>
      <c r="Y16" s="71"/>
      <c r="Z16" s="45"/>
    </row>
    <row r="17" spans="2:26" ht="15">
      <c r="W17" s="46"/>
      <c r="X17" s="71"/>
      <c r="Y17" s="71"/>
      <c r="Z17" s="45"/>
    </row>
    <row r="18" spans="2:26" ht="15">
      <c r="W18" s="46"/>
      <c r="X18" s="71"/>
      <c r="Y18" s="71"/>
      <c r="Z18" s="45"/>
    </row>
    <row r="19" spans="2:26" ht="12.6" customHeight="1">
      <c r="B19" s="44"/>
      <c r="C19" s="44"/>
      <c r="D19" s="44"/>
      <c r="E19" s="44"/>
      <c r="F19" s="44"/>
      <c r="G19" s="44"/>
      <c r="K19" s="44"/>
      <c r="L19" s="44"/>
      <c r="M19" s="44"/>
      <c r="N19" s="44"/>
      <c r="O19" s="44"/>
      <c r="P19" s="44"/>
      <c r="W19" s="46"/>
      <c r="X19" s="71"/>
      <c r="Y19" s="71"/>
      <c r="Z19" s="45"/>
    </row>
    <row r="20" spans="2:26" ht="34.950000000000003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1"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3534.3020000000001</v>
      </c>
      <c r="C5" s="24">
        <v>13861.158736560134</v>
      </c>
      <c r="D5" s="24">
        <v>12953.742688640134</v>
      </c>
      <c r="E5" s="24">
        <v>10569.291492290055</v>
      </c>
      <c r="F5" s="25">
        <v>81.592569393545716</v>
      </c>
      <c r="G5" s="40">
        <v>66.379011691894448</v>
      </c>
      <c r="H5" s="97">
        <v>23.896599260466918</v>
      </c>
      <c r="I5" s="26">
        <v>56.340306365905171</v>
      </c>
      <c r="J5" s="27">
        <v>56.690643496688722</v>
      </c>
    </row>
    <row r="6" spans="1:10" ht="25.5" customHeight="1">
      <c r="A6" s="22">
        <v>2016</v>
      </c>
      <c r="B6" s="28">
        <v>3680.4609999999998</v>
      </c>
      <c r="C6" s="29">
        <v>14447.075669890146</v>
      </c>
      <c r="D6" s="29">
        <v>14144.831041690148</v>
      </c>
      <c r="E6" s="29">
        <v>12624.303050660115</v>
      </c>
      <c r="F6" s="30">
        <v>89.250292304316233</v>
      </c>
      <c r="G6" s="41">
        <v>65.305948414694029</v>
      </c>
      <c r="H6" s="97">
        <v>22.281230387249259</v>
      </c>
      <c r="I6" s="31">
        <v>55.572345712481678</v>
      </c>
      <c r="J6" s="32">
        <v>57.047553033935131</v>
      </c>
    </row>
    <row r="7" spans="1:10" ht="25.5" customHeight="1">
      <c r="A7" s="22">
        <v>2017</v>
      </c>
      <c r="B7" s="28">
        <v>3845.5349999999999</v>
      </c>
      <c r="C7" s="29">
        <v>14589.961978540181</v>
      </c>
      <c r="D7" s="29">
        <v>13967.615799030182</v>
      </c>
      <c r="E7" s="29">
        <v>12845.75548041014</v>
      </c>
      <c r="F7" s="30">
        <v>91.968133038868842</v>
      </c>
      <c r="G7" s="41">
        <v>68.192938902234445</v>
      </c>
      <c r="H7" s="97">
        <v>22.026445068484495</v>
      </c>
      <c r="I7" s="31">
        <v>57.740462879857233</v>
      </c>
      <c r="J7" s="32">
        <v>57.903606444093569</v>
      </c>
    </row>
    <row r="8" spans="1:10" ht="25.5" customHeight="1">
      <c r="A8" s="22">
        <v>2018</v>
      </c>
      <c r="B8" s="28">
        <v>3936.279</v>
      </c>
      <c r="C8" s="29">
        <v>15425.911348800255</v>
      </c>
      <c r="D8" s="29">
        <v>14628.996122220253</v>
      </c>
      <c r="E8" s="29">
        <v>13690.359070640094</v>
      </c>
      <c r="F8" s="30">
        <v>93.583722056262999</v>
      </c>
      <c r="G8" s="41">
        <v>64.176233572187428</v>
      </c>
      <c r="H8" s="97">
        <v>19.530103794887509</v>
      </c>
      <c r="I8" s="31">
        <v>58.359957898496553</v>
      </c>
      <c r="J8" s="32">
        <v>62.19362406213331</v>
      </c>
    </row>
    <row r="9" spans="1:10" ht="25.5" customHeight="1">
      <c r="A9" s="22">
        <v>2019</v>
      </c>
      <c r="B9" s="28">
        <v>4056.6529999999998</v>
      </c>
      <c r="C9" s="29">
        <v>16470.436865580265</v>
      </c>
      <c r="D9" s="29">
        <v>15608.415408160266</v>
      </c>
      <c r="E9" s="29">
        <v>14842.086651800078</v>
      </c>
      <c r="F9" s="30">
        <v>95.09028471936017</v>
      </c>
      <c r="G9" s="41">
        <v>58.772198394676458</v>
      </c>
      <c r="H9" s="97">
        <v>15.50340350782899</v>
      </c>
      <c r="I9" s="31">
        <v>58.842236362484392</v>
      </c>
      <c r="J9" s="32">
        <v>61.503904893945183</v>
      </c>
    </row>
    <row r="10" spans="1:10" ht="25.5" customHeight="1">
      <c r="A10" s="33">
        <v>2020</v>
      </c>
      <c r="B10" s="34">
        <v>3644.2289999999998</v>
      </c>
      <c r="C10" s="35">
        <v>15484.577702670209</v>
      </c>
      <c r="D10" s="35">
        <v>15109.545086530208</v>
      </c>
      <c r="E10" s="35">
        <v>14095.190759569539</v>
      </c>
      <c r="F10" s="36">
        <v>93.286665341996695</v>
      </c>
      <c r="G10" s="42">
        <v>54.81651092061896</v>
      </c>
      <c r="H10" s="96">
        <v>9.8909208458599842</v>
      </c>
      <c r="I10" s="37">
        <v>59.187219096206711</v>
      </c>
      <c r="J10" s="38">
        <v>64.550513503252702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86"/>
  <sheetViews>
    <sheetView showGridLines="0" topLeftCell="B1" zoomScale="70" zoomScaleNormal="70" workbookViewId="0">
      <selection activeCell="Z3" sqref="Z3:Z9"/>
    </sheetView>
  </sheetViews>
  <sheetFormatPr defaultColWidth="8.6640625" defaultRowHeight="13.2"/>
  <cols>
    <col min="1" max="16384" width="8.6640625" style="68"/>
  </cols>
  <sheetData>
    <row r="2" spans="1:28">
      <c r="A2" s="67"/>
      <c r="B2" s="67"/>
      <c r="C2" s="67"/>
      <c r="W2" s="69" t="s">
        <v>17</v>
      </c>
    </row>
    <row r="3" spans="1:28" ht="15.6" customHeight="1">
      <c r="A3" s="67"/>
      <c r="B3" s="59"/>
      <c r="C3" s="67"/>
      <c r="H3" s="48"/>
      <c r="I3" s="66"/>
      <c r="J3" s="66"/>
      <c r="K3" s="66"/>
      <c r="L3" s="48"/>
      <c r="M3" s="48"/>
      <c r="N3" s="48"/>
      <c r="O3" s="48"/>
      <c r="P3" s="66"/>
      <c r="Q3" s="66"/>
      <c r="R3" s="66"/>
      <c r="X3" s="51" t="s">
        <v>27</v>
      </c>
      <c r="Y3" s="51" t="s">
        <v>26</v>
      </c>
      <c r="Z3" s="98" t="s">
        <v>36</v>
      </c>
      <c r="AA3" s="57"/>
    </row>
    <row r="4" spans="1:28" ht="15.6">
      <c r="A4" s="67"/>
      <c r="B4" s="59"/>
      <c r="C4" s="67"/>
      <c r="H4" s="65"/>
      <c r="I4" s="46"/>
      <c r="J4" s="46"/>
      <c r="K4" s="46"/>
      <c r="L4" s="46"/>
      <c r="M4" s="46"/>
      <c r="N4" s="46"/>
      <c r="O4" s="64"/>
      <c r="P4" s="46"/>
      <c r="Q4" s="46"/>
      <c r="R4" s="46"/>
      <c r="S4" s="46"/>
      <c r="T4" s="46"/>
      <c r="U4" s="46"/>
      <c r="W4" s="46">
        <v>2015</v>
      </c>
      <c r="X4" s="71">
        <v>66.379011691894448</v>
      </c>
      <c r="Y4" s="71">
        <v>23.896599260466918</v>
      </c>
      <c r="Z4" s="99">
        <f>AB4*100</f>
        <v>56.690643496688722</v>
      </c>
      <c r="AB4" s="45">
        <v>0.5669064349668872</v>
      </c>
    </row>
    <row r="5" spans="1:28" ht="15.6">
      <c r="A5" s="67"/>
      <c r="B5" s="63"/>
      <c r="C5" s="60"/>
      <c r="D5" s="45"/>
      <c r="E5" s="45"/>
      <c r="F5" s="45"/>
      <c r="G5" s="45"/>
      <c r="H5" s="59"/>
      <c r="I5" s="58"/>
      <c r="J5" s="58"/>
      <c r="K5" s="58"/>
      <c r="L5" s="58"/>
      <c r="M5" s="58"/>
      <c r="N5" s="58"/>
      <c r="O5" s="61"/>
      <c r="P5" s="58"/>
      <c r="Q5" s="58"/>
      <c r="R5" s="58"/>
      <c r="S5" s="58"/>
      <c r="T5" s="71"/>
      <c r="U5" s="71"/>
      <c r="W5" s="46">
        <v>2016</v>
      </c>
      <c r="X5" s="71">
        <v>65.305948414694029</v>
      </c>
      <c r="Y5" s="71">
        <v>22.281230387249259</v>
      </c>
      <c r="Z5" s="99">
        <f t="shared" ref="Z5:Z9" si="0">AB5*100</f>
        <v>57.047553033935131</v>
      </c>
      <c r="AB5" s="45">
        <v>0.57047553033935128</v>
      </c>
    </row>
    <row r="6" spans="1:28" ht="15.6">
      <c r="A6" s="67"/>
      <c r="B6" s="63"/>
      <c r="C6" s="60"/>
      <c r="D6" s="45"/>
      <c r="E6" s="45"/>
      <c r="F6" s="45"/>
      <c r="G6" s="45"/>
      <c r="H6" s="59"/>
      <c r="I6" s="58"/>
      <c r="J6" s="58"/>
      <c r="K6" s="58"/>
      <c r="L6" s="58"/>
      <c r="M6" s="58"/>
      <c r="N6" s="58"/>
      <c r="O6" s="61"/>
      <c r="P6" s="58"/>
      <c r="Q6" s="58"/>
      <c r="R6" s="58"/>
      <c r="S6" s="58"/>
      <c r="T6" s="71"/>
      <c r="U6" s="71"/>
      <c r="W6" s="46">
        <v>2017</v>
      </c>
      <c r="X6" s="71">
        <v>68.192938902234445</v>
      </c>
      <c r="Y6" s="71">
        <v>22.026445068484495</v>
      </c>
      <c r="Z6" s="99">
        <f t="shared" si="0"/>
        <v>57.903606444093569</v>
      </c>
      <c r="AB6" s="45">
        <v>0.57903606444093569</v>
      </c>
    </row>
    <row r="7" spans="1:28" ht="15.6">
      <c r="A7" s="67"/>
      <c r="B7" s="63"/>
      <c r="C7" s="60"/>
      <c r="D7" s="45"/>
      <c r="E7" s="45"/>
      <c r="F7" s="45"/>
      <c r="G7" s="45"/>
      <c r="H7" s="59"/>
      <c r="I7" s="58"/>
      <c r="J7" s="58"/>
      <c r="K7" s="58"/>
      <c r="L7" s="58"/>
      <c r="M7" s="58"/>
      <c r="N7" s="58"/>
      <c r="O7" s="61"/>
      <c r="P7" s="58"/>
      <c r="Q7" s="58"/>
      <c r="R7" s="58"/>
      <c r="S7" s="58"/>
      <c r="T7" s="71"/>
      <c r="U7" s="71"/>
      <c r="W7" s="46">
        <v>2018</v>
      </c>
      <c r="X7" s="71">
        <v>64.176233572187428</v>
      </c>
      <c r="Y7" s="71">
        <v>19.530103794887509</v>
      </c>
      <c r="Z7" s="99">
        <f t="shared" si="0"/>
        <v>62.19362406213331</v>
      </c>
      <c r="AB7" s="45">
        <v>0.62193624062133313</v>
      </c>
    </row>
    <row r="8" spans="1:28" ht="15.6">
      <c r="A8" s="67"/>
      <c r="B8" s="63"/>
      <c r="C8" s="60"/>
      <c r="D8" s="45"/>
      <c r="E8" s="45"/>
      <c r="F8" s="45"/>
      <c r="G8" s="45"/>
      <c r="H8" s="59"/>
      <c r="I8" s="58"/>
      <c r="J8" s="58"/>
      <c r="K8" s="58"/>
      <c r="L8" s="58"/>
      <c r="M8" s="58"/>
      <c r="N8" s="58"/>
      <c r="O8" s="61"/>
      <c r="P8" s="58"/>
      <c r="Q8" s="58"/>
      <c r="R8" s="58"/>
      <c r="S8" s="58"/>
      <c r="T8" s="71"/>
      <c r="U8" s="71"/>
      <c r="W8" s="46">
        <v>2019</v>
      </c>
      <c r="X8" s="71">
        <v>58.772198394676458</v>
      </c>
      <c r="Y8" s="71">
        <v>15.50340350782899</v>
      </c>
      <c r="Z8" s="99">
        <f t="shared" si="0"/>
        <v>61.503904893945183</v>
      </c>
      <c r="AB8" s="45">
        <v>0.61503904893945183</v>
      </c>
    </row>
    <row r="9" spans="1:28" ht="15.6">
      <c r="A9" s="67"/>
      <c r="B9" s="62"/>
      <c r="C9" s="60"/>
      <c r="D9" s="45"/>
      <c r="E9" s="45"/>
      <c r="F9" s="45"/>
      <c r="G9" s="45"/>
      <c r="H9" s="59"/>
      <c r="I9" s="58"/>
      <c r="J9" s="58"/>
      <c r="K9" s="58"/>
      <c r="L9" s="58"/>
      <c r="M9" s="58"/>
      <c r="N9" s="58"/>
      <c r="O9" s="61"/>
      <c r="P9" s="58"/>
      <c r="Q9" s="58"/>
      <c r="R9" s="58"/>
      <c r="S9" s="58"/>
      <c r="T9" s="71"/>
      <c r="U9" s="71"/>
      <c r="W9" s="46">
        <v>2020</v>
      </c>
      <c r="X9" s="71">
        <v>54.81651092061896</v>
      </c>
      <c r="Y9" s="71">
        <v>9.8909208458599842</v>
      </c>
      <c r="Z9" s="99">
        <f t="shared" si="0"/>
        <v>64.550513503252702</v>
      </c>
      <c r="AB9" s="45">
        <v>0.64550513503252704</v>
      </c>
    </row>
    <row r="10" spans="1:28" ht="15.6">
      <c r="A10" s="67"/>
      <c r="B10" s="60"/>
      <c r="C10" s="60"/>
      <c r="D10" s="45"/>
      <c r="E10" s="45"/>
      <c r="F10" s="45"/>
      <c r="G10" s="45"/>
      <c r="H10" s="59"/>
      <c r="I10" s="58"/>
      <c r="J10" s="58"/>
      <c r="K10" s="58"/>
      <c r="L10" s="58"/>
      <c r="M10" s="58"/>
      <c r="N10" s="58"/>
      <c r="O10" s="59"/>
      <c r="P10" s="58"/>
      <c r="Q10" s="58"/>
      <c r="R10" s="58"/>
      <c r="S10" s="58"/>
      <c r="T10" s="71"/>
      <c r="U10" s="71"/>
    </row>
    <row r="11" spans="1:28" ht="15.6">
      <c r="B11" s="45"/>
      <c r="C11" s="45"/>
      <c r="D11" s="45"/>
      <c r="E11" s="45"/>
      <c r="F11" s="45"/>
      <c r="G11" s="45"/>
      <c r="H11" s="57"/>
      <c r="I11" s="58"/>
      <c r="J11" s="58"/>
      <c r="K11" s="58"/>
      <c r="L11" s="58"/>
      <c r="M11" s="58"/>
      <c r="N11" s="58"/>
      <c r="O11" s="57"/>
      <c r="P11" s="58"/>
      <c r="Q11" s="58"/>
      <c r="R11" s="58"/>
      <c r="S11" s="58"/>
      <c r="T11" s="71"/>
      <c r="U11" s="71"/>
    </row>
    <row r="12" spans="1:28" ht="15.6">
      <c r="H12" s="57"/>
      <c r="I12" s="53"/>
      <c r="J12" s="52"/>
      <c r="K12" s="52"/>
      <c r="L12" s="53"/>
      <c r="M12" s="53"/>
      <c r="N12" s="53"/>
      <c r="O12" s="54"/>
      <c r="P12" s="53"/>
      <c r="Q12" s="52"/>
      <c r="R12" s="52"/>
      <c r="W12" s="75"/>
    </row>
    <row r="13" spans="1:28" ht="15.6">
      <c r="H13" s="57"/>
      <c r="I13" s="56"/>
      <c r="J13" s="55"/>
      <c r="K13" s="52"/>
      <c r="L13" s="53"/>
      <c r="M13" s="53"/>
      <c r="N13" s="53"/>
      <c r="O13" s="54"/>
      <c r="P13" s="53"/>
      <c r="Q13" s="52"/>
      <c r="R13" s="52"/>
      <c r="X13" s="51"/>
      <c r="Y13" s="51"/>
      <c r="Z13" s="51"/>
    </row>
    <row r="14" spans="1:28" ht="15.6">
      <c r="H14" s="48"/>
      <c r="I14" s="47"/>
      <c r="J14" s="47"/>
      <c r="K14" s="50"/>
      <c r="L14" s="50"/>
      <c r="M14" s="50"/>
      <c r="N14" s="50"/>
      <c r="O14" s="50"/>
      <c r="P14" s="50"/>
      <c r="Q14" s="50"/>
      <c r="R14" s="50"/>
      <c r="W14" s="46"/>
      <c r="X14" s="71"/>
      <c r="Y14" s="71"/>
      <c r="Z14" s="45"/>
    </row>
    <row r="15" spans="1:28" ht="15.6">
      <c r="H15" s="48"/>
      <c r="I15" s="71"/>
      <c r="J15" s="71"/>
      <c r="K15" s="49"/>
      <c r="L15" s="49"/>
      <c r="M15" s="49"/>
      <c r="N15" s="49"/>
      <c r="O15" s="49"/>
      <c r="P15" s="49"/>
      <c r="Q15" s="49"/>
      <c r="R15" s="49"/>
      <c r="W15" s="46"/>
      <c r="X15" s="71"/>
      <c r="Y15" s="71"/>
      <c r="Z15" s="45"/>
    </row>
    <row r="16" spans="1:28" ht="15.6">
      <c r="H16" s="48"/>
      <c r="I16" s="71"/>
      <c r="J16" s="71"/>
      <c r="K16" s="47"/>
      <c r="L16" s="47"/>
      <c r="M16" s="47"/>
      <c r="N16" s="47"/>
      <c r="O16" s="47"/>
      <c r="P16" s="47"/>
      <c r="Q16" s="47"/>
      <c r="R16" s="47"/>
      <c r="W16" s="46"/>
      <c r="X16" s="71"/>
      <c r="Y16" s="71"/>
      <c r="Z16" s="45"/>
    </row>
    <row r="17" spans="2:26" ht="15">
      <c r="W17" s="46"/>
      <c r="X17" s="71"/>
      <c r="Y17" s="71"/>
      <c r="Z17" s="45"/>
    </row>
    <row r="18" spans="2:26" ht="15">
      <c r="W18" s="46"/>
      <c r="X18" s="71"/>
      <c r="Y18" s="71"/>
      <c r="Z18" s="45"/>
    </row>
    <row r="19" spans="2:26" ht="12.6" customHeight="1">
      <c r="B19" s="44"/>
      <c r="C19" s="44"/>
      <c r="D19" s="44"/>
      <c r="E19" s="44"/>
      <c r="F19" s="44"/>
      <c r="G19" s="44"/>
      <c r="K19" s="44"/>
      <c r="L19" s="44"/>
      <c r="M19" s="44"/>
      <c r="N19" s="44"/>
      <c r="O19" s="44"/>
      <c r="P19" s="44"/>
      <c r="W19" s="46"/>
      <c r="X19" s="71"/>
      <c r="Y19" s="71"/>
      <c r="Z19" s="45"/>
    </row>
    <row r="20" spans="2:26" ht="34.950000000000003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59" spans="2:14" ht="27.6" customHeight="1">
      <c r="B59" s="44"/>
    </row>
    <row r="60" spans="2:14" ht="13.8">
      <c r="B60" s="72"/>
      <c r="N60" s="72"/>
    </row>
    <row r="61" spans="2:14" ht="43.2" customHeight="1"/>
    <row r="148" spans="2:2">
      <c r="B148" s="73"/>
    </row>
    <row r="150" spans="2:2" ht="17.399999999999999">
      <c r="B150" s="44"/>
    </row>
    <row r="168" ht="31.95" customHeight="1"/>
    <row r="178" spans="2:18">
      <c r="B178" s="73"/>
    </row>
    <row r="186" spans="2:18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</row>
  </sheetData>
  <mergeCells count="3">
    <mergeCell ref="I3:K3"/>
    <mergeCell ref="P3:R3"/>
    <mergeCell ref="B186:R18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B1"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265.858</v>
      </c>
      <c r="C5" s="24">
        <v>8374.6856773500203</v>
      </c>
      <c r="D5" s="24">
        <v>8016.8673684300202</v>
      </c>
      <c r="E5" s="24">
        <v>7595.4663869600008</v>
      </c>
      <c r="F5" s="25">
        <v>94.743570498253803</v>
      </c>
      <c r="G5" s="40">
        <v>61.652295688256849</v>
      </c>
      <c r="H5" s="97">
        <v>26.109057119684124</v>
      </c>
      <c r="I5" s="26">
        <v>52.018278388800923</v>
      </c>
      <c r="J5" s="27">
        <v>55.058590247593472</v>
      </c>
    </row>
    <row r="6" spans="1:10" ht="25.5" customHeight="1">
      <c r="A6" s="22">
        <v>2016</v>
      </c>
      <c r="B6" s="28">
        <v>281.78199999999998</v>
      </c>
      <c r="C6" s="29">
        <v>9030.7915467000003</v>
      </c>
      <c r="D6" s="29">
        <v>8520.9817338300018</v>
      </c>
      <c r="E6" s="29">
        <v>8210.6255582299964</v>
      </c>
      <c r="F6" s="30">
        <v>96.357741569051498</v>
      </c>
      <c r="G6" s="41">
        <v>59.775658718060811</v>
      </c>
      <c r="H6" s="97">
        <v>24.151217395946738</v>
      </c>
      <c r="I6" s="31">
        <v>56.32251171492284</v>
      </c>
      <c r="J6" s="32">
        <v>57.522360589393948</v>
      </c>
    </row>
    <row r="7" spans="1:10" ht="25.5" customHeight="1">
      <c r="A7" s="22">
        <v>2017</v>
      </c>
      <c r="B7" s="28">
        <v>277.03699999999998</v>
      </c>
      <c r="C7" s="29">
        <v>8943.7978996599995</v>
      </c>
      <c r="D7" s="29">
        <v>8557.1133623800015</v>
      </c>
      <c r="E7" s="29">
        <v>8208.2770566499985</v>
      </c>
      <c r="F7" s="30">
        <v>95.923434796790147</v>
      </c>
      <c r="G7" s="41">
        <v>46.335768232032073</v>
      </c>
      <c r="H7" s="97">
        <v>6.7848879488519183</v>
      </c>
      <c r="I7" s="31">
        <v>61.494290253941998</v>
      </c>
      <c r="J7" s="32">
        <v>65.893728028171978</v>
      </c>
    </row>
    <row r="8" spans="1:10" ht="25.5" customHeight="1">
      <c r="A8" s="22">
        <v>2018</v>
      </c>
      <c r="B8" s="28">
        <v>264.96100000000001</v>
      </c>
      <c r="C8" s="29">
        <v>10022.802400729997</v>
      </c>
      <c r="D8" s="29">
        <v>9757.9026105499997</v>
      </c>
      <c r="E8" s="29">
        <v>9602.0897282499955</v>
      </c>
      <c r="F8" s="30">
        <v>98.403213390021506</v>
      </c>
      <c r="G8" s="41">
        <v>42.293211532198228</v>
      </c>
      <c r="H8" s="97">
        <v>0</v>
      </c>
      <c r="I8" s="31">
        <v>61.971464665229981</v>
      </c>
      <c r="J8" s="32">
        <v>73.244368798892452</v>
      </c>
    </row>
    <row r="9" spans="1:10" ht="25.5" customHeight="1">
      <c r="A9" s="22">
        <v>2019</v>
      </c>
      <c r="B9" s="28">
        <v>259.79599999999999</v>
      </c>
      <c r="C9" s="29">
        <v>9344.5182056699996</v>
      </c>
      <c r="D9" s="29">
        <v>9127.7616159299996</v>
      </c>
      <c r="E9" s="29">
        <v>9036.2208143099942</v>
      </c>
      <c r="F9" s="30">
        <v>98.997116648398816</v>
      </c>
      <c r="G9" s="41">
        <v>35.830681395647893</v>
      </c>
      <c r="H9" s="97">
        <v>-4.2624723798486821</v>
      </c>
      <c r="I9" s="31">
        <v>65.698565887976912</v>
      </c>
      <c r="J9" s="32">
        <v>77.553587229100046</v>
      </c>
    </row>
    <row r="10" spans="1:10" ht="25.5" customHeight="1">
      <c r="A10" s="33">
        <v>2020</v>
      </c>
      <c r="B10" s="34">
        <v>254.339</v>
      </c>
      <c r="C10" s="35">
        <v>9551.6338408200099</v>
      </c>
      <c r="D10" s="35">
        <v>9313.24769707001</v>
      </c>
      <c r="E10" s="35">
        <v>9293.9266052195235</v>
      </c>
      <c r="F10" s="36">
        <v>99.792541844918773</v>
      </c>
      <c r="G10" s="42">
        <v>31.156499561232557</v>
      </c>
      <c r="H10" s="96">
        <v>-10.319606464095374</v>
      </c>
      <c r="I10" s="37">
        <v>70.023244226738569</v>
      </c>
      <c r="J10" s="38">
        <v>81.441273233289749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showGridLines="0" zoomScale="70" zoomScaleNormal="70" workbookViewId="0">
      <selection activeCell="Z13" sqref="Z13:Z19"/>
    </sheetView>
  </sheetViews>
  <sheetFormatPr defaultColWidth="8.6640625" defaultRowHeight="13.2"/>
  <cols>
    <col min="1" max="16384" width="8.6640625" style="68"/>
  </cols>
  <sheetData>
    <row r="1" spans="1:4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>
      <c r="A2" s="77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6"/>
      <c r="AI2" s="76"/>
      <c r="AJ2" s="76"/>
      <c r="AK2" s="76"/>
      <c r="AL2" s="75"/>
      <c r="AM2" s="76"/>
      <c r="AN2" s="76"/>
      <c r="AO2" s="76"/>
    </row>
    <row r="3" spans="1:41" ht="15.6" customHeight="1">
      <c r="A3" s="77"/>
      <c r="B3" s="78"/>
      <c r="C3" s="77"/>
      <c r="D3" s="76"/>
      <c r="E3" s="76"/>
      <c r="F3" s="76"/>
      <c r="G3" s="76"/>
      <c r="H3" s="79"/>
      <c r="I3" s="80"/>
      <c r="J3" s="80"/>
      <c r="K3" s="80"/>
      <c r="L3" s="79"/>
      <c r="M3" s="79"/>
      <c r="N3" s="79"/>
      <c r="O3" s="79"/>
      <c r="P3" s="80"/>
      <c r="Q3" s="80"/>
      <c r="R3" s="80"/>
      <c r="S3" s="76"/>
      <c r="T3" s="76"/>
      <c r="U3" s="76"/>
      <c r="V3" s="76"/>
      <c r="W3" s="76"/>
      <c r="X3" s="81"/>
      <c r="Y3" s="81"/>
      <c r="Z3" s="81"/>
      <c r="AA3" s="81"/>
      <c r="AB3" s="76"/>
      <c r="AC3" s="81"/>
      <c r="AD3" s="81"/>
      <c r="AE3" s="81"/>
      <c r="AF3" s="82"/>
      <c r="AG3" s="76"/>
      <c r="AH3" s="81"/>
      <c r="AI3" s="81"/>
      <c r="AJ3" s="81"/>
      <c r="AK3" s="76"/>
      <c r="AL3" s="76"/>
      <c r="AM3" s="81"/>
      <c r="AN3" s="81"/>
      <c r="AO3" s="81"/>
    </row>
    <row r="4" spans="1:41" ht="15.6">
      <c r="A4" s="77"/>
      <c r="B4" s="78"/>
      <c r="C4" s="77"/>
      <c r="D4" s="76"/>
      <c r="E4" s="76"/>
      <c r="F4" s="76"/>
      <c r="G4" s="76"/>
      <c r="H4" s="83"/>
      <c r="I4" s="84"/>
      <c r="J4" s="84"/>
      <c r="K4" s="84"/>
      <c r="L4" s="84"/>
      <c r="M4" s="84"/>
      <c r="N4" s="84"/>
      <c r="O4" s="83"/>
      <c r="P4" s="84"/>
      <c r="Q4" s="84"/>
      <c r="R4" s="84"/>
      <c r="S4" s="84"/>
      <c r="T4" s="84"/>
      <c r="U4" s="84"/>
      <c r="V4" s="76"/>
      <c r="W4" s="84"/>
      <c r="X4" s="85"/>
      <c r="Y4" s="85"/>
      <c r="Z4" s="86"/>
      <c r="AA4" s="76"/>
      <c r="AB4" s="84"/>
      <c r="AC4" s="85"/>
      <c r="AD4" s="85"/>
      <c r="AE4" s="86"/>
      <c r="AF4" s="76"/>
      <c r="AG4" s="84"/>
      <c r="AH4" s="85"/>
      <c r="AI4" s="85"/>
      <c r="AJ4" s="86"/>
      <c r="AK4" s="76"/>
      <c r="AL4" s="84"/>
      <c r="AM4" s="85"/>
      <c r="AN4" s="85"/>
      <c r="AO4" s="86"/>
    </row>
    <row r="5" spans="1:41" ht="15.6">
      <c r="A5" s="77"/>
      <c r="B5" s="87"/>
      <c r="C5" s="88"/>
      <c r="D5" s="86"/>
      <c r="E5" s="86"/>
      <c r="F5" s="86"/>
      <c r="G5" s="86"/>
      <c r="H5" s="78"/>
      <c r="I5" s="50"/>
      <c r="J5" s="50"/>
      <c r="K5" s="50"/>
      <c r="L5" s="50"/>
      <c r="M5" s="50"/>
      <c r="N5" s="50"/>
      <c r="O5" s="89"/>
      <c r="P5" s="50"/>
      <c r="Q5" s="50"/>
      <c r="R5" s="50"/>
      <c r="S5" s="50"/>
      <c r="T5" s="85"/>
      <c r="U5" s="85"/>
      <c r="V5" s="76"/>
      <c r="W5" s="84"/>
      <c r="X5" s="85"/>
      <c r="Y5" s="85"/>
      <c r="Z5" s="86"/>
      <c r="AA5" s="76"/>
      <c r="AB5" s="84"/>
      <c r="AC5" s="85"/>
      <c r="AD5" s="85"/>
      <c r="AE5" s="86"/>
      <c r="AF5" s="76"/>
      <c r="AG5" s="84"/>
      <c r="AH5" s="85"/>
      <c r="AI5" s="85"/>
      <c r="AJ5" s="86"/>
      <c r="AK5" s="76"/>
      <c r="AL5" s="84"/>
      <c r="AM5" s="85"/>
      <c r="AN5" s="85"/>
      <c r="AO5" s="86"/>
    </row>
    <row r="6" spans="1:41" ht="15.6">
      <c r="A6" s="77"/>
      <c r="B6" s="87"/>
      <c r="C6" s="88"/>
      <c r="D6" s="86"/>
      <c r="E6" s="86"/>
      <c r="F6" s="86"/>
      <c r="G6" s="86"/>
      <c r="H6" s="78"/>
      <c r="I6" s="50"/>
      <c r="J6" s="50"/>
      <c r="K6" s="50"/>
      <c r="L6" s="50"/>
      <c r="M6" s="50"/>
      <c r="N6" s="50"/>
      <c r="O6" s="89"/>
      <c r="P6" s="50"/>
      <c r="Q6" s="50"/>
      <c r="R6" s="50"/>
      <c r="S6" s="50"/>
      <c r="T6" s="85"/>
      <c r="U6" s="85"/>
      <c r="V6" s="76"/>
      <c r="W6" s="84"/>
      <c r="X6" s="85"/>
      <c r="Y6" s="85"/>
      <c r="Z6" s="86"/>
      <c r="AA6" s="76"/>
      <c r="AB6" s="84"/>
      <c r="AC6" s="85"/>
      <c r="AD6" s="85"/>
      <c r="AE6" s="86"/>
      <c r="AF6" s="76"/>
      <c r="AG6" s="84"/>
      <c r="AH6" s="85"/>
      <c r="AI6" s="85"/>
      <c r="AJ6" s="86"/>
      <c r="AK6" s="76"/>
      <c r="AL6" s="84"/>
      <c r="AM6" s="85"/>
      <c r="AN6" s="85"/>
      <c r="AO6" s="86"/>
    </row>
    <row r="7" spans="1:41" ht="15.6">
      <c r="A7" s="77"/>
      <c r="B7" s="87"/>
      <c r="C7" s="88"/>
      <c r="D7" s="86"/>
      <c r="E7" s="86"/>
      <c r="F7" s="86"/>
      <c r="G7" s="86"/>
      <c r="H7" s="78"/>
      <c r="I7" s="50"/>
      <c r="J7" s="50"/>
      <c r="K7" s="50"/>
      <c r="L7" s="50"/>
      <c r="M7" s="50"/>
      <c r="N7" s="50"/>
      <c r="O7" s="89"/>
      <c r="P7" s="50"/>
      <c r="Q7" s="50"/>
      <c r="R7" s="50"/>
      <c r="S7" s="50"/>
      <c r="T7" s="85"/>
      <c r="U7" s="85"/>
      <c r="V7" s="76"/>
      <c r="W7" s="84"/>
      <c r="X7" s="85"/>
      <c r="Y7" s="85"/>
      <c r="Z7" s="86"/>
      <c r="AA7" s="76"/>
      <c r="AB7" s="84"/>
      <c r="AC7" s="85"/>
      <c r="AD7" s="85"/>
      <c r="AE7" s="86"/>
      <c r="AF7" s="76"/>
      <c r="AG7" s="84"/>
      <c r="AH7" s="85"/>
      <c r="AI7" s="85"/>
      <c r="AJ7" s="86"/>
      <c r="AK7" s="76"/>
      <c r="AL7" s="84"/>
      <c r="AM7" s="85"/>
      <c r="AN7" s="85"/>
      <c r="AO7" s="86"/>
    </row>
    <row r="8" spans="1:41" ht="15.6">
      <c r="A8" s="77"/>
      <c r="B8" s="87"/>
      <c r="C8" s="88"/>
      <c r="D8" s="86"/>
      <c r="E8" s="86"/>
      <c r="F8" s="86"/>
      <c r="G8" s="86"/>
      <c r="H8" s="78"/>
      <c r="I8" s="50"/>
      <c r="J8" s="50"/>
      <c r="K8" s="50"/>
      <c r="L8" s="50"/>
      <c r="M8" s="50"/>
      <c r="N8" s="50"/>
      <c r="O8" s="89"/>
      <c r="P8" s="50"/>
      <c r="Q8" s="50"/>
      <c r="R8" s="50"/>
      <c r="S8" s="50"/>
      <c r="T8" s="85"/>
      <c r="U8" s="85"/>
      <c r="V8" s="76"/>
      <c r="W8" s="84"/>
      <c r="X8" s="85"/>
      <c r="Y8" s="85"/>
      <c r="Z8" s="86"/>
      <c r="AA8" s="76"/>
      <c r="AB8" s="84"/>
      <c r="AC8" s="85"/>
      <c r="AD8" s="85"/>
      <c r="AE8" s="86"/>
      <c r="AF8" s="76"/>
      <c r="AG8" s="84"/>
      <c r="AH8" s="85"/>
      <c r="AI8" s="85"/>
      <c r="AJ8" s="86"/>
      <c r="AK8" s="76"/>
      <c r="AL8" s="84"/>
      <c r="AM8" s="85"/>
      <c r="AN8" s="85"/>
      <c r="AO8" s="86"/>
    </row>
    <row r="9" spans="1:41" ht="15.6">
      <c r="A9" s="77"/>
      <c r="B9" s="90"/>
      <c r="C9" s="88"/>
      <c r="D9" s="86"/>
      <c r="E9" s="86"/>
      <c r="F9" s="86"/>
      <c r="G9" s="86"/>
      <c r="H9" s="78"/>
      <c r="I9" s="50"/>
      <c r="J9" s="50"/>
      <c r="K9" s="50"/>
      <c r="L9" s="50"/>
      <c r="M9" s="50"/>
      <c r="N9" s="50"/>
      <c r="O9" s="89"/>
      <c r="P9" s="50"/>
      <c r="Q9" s="50"/>
      <c r="R9" s="50"/>
      <c r="S9" s="50"/>
      <c r="T9" s="85"/>
      <c r="U9" s="85"/>
      <c r="V9" s="76"/>
      <c r="W9" s="84"/>
      <c r="X9" s="85"/>
      <c r="Y9" s="85"/>
      <c r="Z9" s="86"/>
      <c r="AA9" s="76"/>
      <c r="AB9" s="84"/>
      <c r="AC9" s="85"/>
      <c r="AD9" s="85"/>
      <c r="AE9" s="86"/>
      <c r="AF9" s="76"/>
      <c r="AG9" s="84"/>
      <c r="AH9" s="85"/>
      <c r="AI9" s="85"/>
      <c r="AJ9" s="86"/>
      <c r="AK9" s="76"/>
      <c r="AL9" s="84"/>
      <c r="AM9" s="85"/>
      <c r="AN9" s="85"/>
      <c r="AO9" s="86"/>
    </row>
    <row r="10" spans="1:41" ht="15.6">
      <c r="A10" s="77"/>
      <c r="B10" s="88"/>
      <c r="C10" s="88"/>
      <c r="D10" s="86"/>
      <c r="E10" s="86"/>
      <c r="F10" s="86"/>
      <c r="G10" s="86"/>
      <c r="H10" s="78"/>
      <c r="I10" s="50"/>
      <c r="J10" s="50"/>
      <c r="K10" s="50"/>
      <c r="L10" s="50"/>
      <c r="M10" s="50"/>
      <c r="N10" s="50"/>
      <c r="O10" s="78"/>
      <c r="P10" s="50"/>
      <c r="Q10" s="50"/>
      <c r="R10" s="50"/>
      <c r="S10" s="50"/>
      <c r="T10" s="85"/>
      <c r="U10" s="8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</row>
    <row r="11" spans="1:41" ht="15.6">
      <c r="A11" s="76"/>
      <c r="B11" s="86"/>
      <c r="C11" s="86"/>
      <c r="D11" s="86"/>
      <c r="E11" s="86"/>
      <c r="F11" s="86"/>
      <c r="G11" s="86"/>
      <c r="H11" s="82"/>
      <c r="I11" s="50"/>
      <c r="J11" s="50"/>
      <c r="K11" s="50"/>
      <c r="L11" s="50"/>
      <c r="M11" s="50"/>
      <c r="N11" s="50"/>
      <c r="O11" s="82"/>
      <c r="P11" s="50"/>
      <c r="Q11" s="50"/>
      <c r="R11" s="50"/>
      <c r="S11" s="50"/>
      <c r="T11" s="85"/>
      <c r="U11" s="8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</row>
    <row r="12" spans="1:41" ht="15.6">
      <c r="H12" s="57"/>
      <c r="I12" s="53"/>
      <c r="J12" s="52"/>
      <c r="K12" s="52"/>
      <c r="L12" s="53"/>
      <c r="M12" s="53"/>
      <c r="N12" s="53"/>
      <c r="O12" s="54"/>
      <c r="P12" s="53"/>
      <c r="Q12" s="52"/>
      <c r="R12" s="52"/>
      <c r="W12" s="70" t="s">
        <v>30</v>
      </c>
      <c r="AB12" s="75"/>
      <c r="AC12" s="76"/>
      <c r="AD12" s="76"/>
      <c r="AE12" s="76"/>
      <c r="AF12" s="76"/>
      <c r="AG12" s="75"/>
      <c r="AH12" s="76"/>
      <c r="AI12" s="76"/>
      <c r="AJ12" s="76"/>
      <c r="AK12" s="76"/>
      <c r="AL12" s="76"/>
      <c r="AM12" s="76"/>
      <c r="AN12" s="76"/>
    </row>
    <row r="13" spans="1:41" ht="46.8">
      <c r="H13" s="57"/>
      <c r="I13" s="56"/>
      <c r="J13" s="55"/>
      <c r="K13" s="52"/>
      <c r="L13" s="53"/>
      <c r="M13" s="53"/>
      <c r="N13" s="53"/>
      <c r="O13" s="54"/>
      <c r="P13" s="53"/>
      <c r="Q13" s="52"/>
      <c r="R13" s="52"/>
      <c r="X13" s="51" t="s">
        <v>27</v>
      </c>
      <c r="Y13" s="51" t="s">
        <v>26</v>
      </c>
      <c r="Z13" s="98" t="s">
        <v>36</v>
      </c>
      <c r="AB13" s="76"/>
      <c r="AC13" s="81"/>
      <c r="AD13" s="81"/>
      <c r="AE13" s="81"/>
      <c r="AF13" s="76"/>
      <c r="AG13" s="76"/>
      <c r="AH13" s="81"/>
      <c r="AI13" s="81"/>
      <c r="AJ13" s="81"/>
      <c r="AK13" s="76"/>
      <c r="AL13" s="76"/>
      <c r="AM13" s="76"/>
      <c r="AN13" s="76"/>
    </row>
    <row r="14" spans="1:41" ht="15.6">
      <c r="H14" s="48"/>
      <c r="I14" s="47"/>
      <c r="J14" s="47"/>
      <c r="K14" s="50"/>
      <c r="L14" s="50"/>
      <c r="M14" s="50"/>
      <c r="N14" s="50"/>
      <c r="O14" s="50"/>
      <c r="P14" s="50"/>
      <c r="Q14" s="50"/>
      <c r="R14" s="50"/>
      <c r="W14" s="46">
        <v>2015</v>
      </c>
      <c r="X14" s="71">
        <v>61.652295688256849</v>
      </c>
      <c r="Y14" s="71">
        <v>26.109057119684124</v>
      </c>
      <c r="Z14" s="99">
        <f>AB14*100</f>
        <v>55.058590247593472</v>
      </c>
      <c r="AB14" s="45">
        <v>0.55058590247593475</v>
      </c>
      <c r="AC14" s="85"/>
      <c r="AD14" s="85"/>
      <c r="AE14" s="86"/>
      <c r="AF14" s="76"/>
      <c r="AG14" s="84"/>
      <c r="AH14" s="85"/>
      <c r="AI14" s="85"/>
      <c r="AJ14" s="86"/>
      <c r="AK14" s="76"/>
      <c r="AL14" s="76"/>
      <c r="AM14" s="76"/>
      <c r="AN14" s="76"/>
    </row>
    <row r="15" spans="1:41" ht="15.6">
      <c r="H15" s="48"/>
      <c r="I15" s="71"/>
      <c r="J15" s="71"/>
      <c r="K15" s="49"/>
      <c r="L15" s="49"/>
      <c r="M15" s="49"/>
      <c r="N15" s="49"/>
      <c r="O15" s="49"/>
      <c r="P15" s="49"/>
      <c r="Q15" s="49"/>
      <c r="R15" s="49"/>
      <c r="W15" s="46">
        <v>2016</v>
      </c>
      <c r="X15" s="71">
        <v>59.775658718060811</v>
      </c>
      <c r="Y15" s="71">
        <v>24.151217395946738</v>
      </c>
      <c r="Z15" s="99">
        <f t="shared" ref="Z15:Z19" si="0">AB15*100</f>
        <v>57.522360589393948</v>
      </c>
      <c r="AB15" s="45">
        <v>0.5752236058939395</v>
      </c>
      <c r="AC15" s="85"/>
      <c r="AD15" s="85"/>
      <c r="AE15" s="86"/>
      <c r="AF15" s="76"/>
      <c r="AG15" s="84"/>
      <c r="AH15" s="85"/>
      <c r="AI15" s="85"/>
      <c r="AJ15" s="86"/>
      <c r="AK15" s="76"/>
      <c r="AL15" s="76"/>
      <c r="AM15" s="76"/>
      <c r="AN15" s="76"/>
    </row>
    <row r="16" spans="1:41" ht="15.6">
      <c r="H16" s="48"/>
      <c r="I16" s="71"/>
      <c r="J16" s="71"/>
      <c r="K16" s="47"/>
      <c r="L16" s="47"/>
      <c r="M16" s="47"/>
      <c r="N16" s="47"/>
      <c r="O16" s="47"/>
      <c r="P16" s="47"/>
      <c r="Q16" s="47"/>
      <c r="R16" s="47"/>
      <c r="W16" s="46">
        <v>2017</v>
      </c>
      <c r="X16" s="71">
        <v>46.335768232032073</v>
      </c>
      <c r="Y16" s="71">
        <v>6.7848879488519183</v>
      </c>
      <c r="Z16" s="99">
        <f t="shared" si="0"/>
        <v>65.893728028171978</v>
      </c>
      <c r="AB16" s="45">
        <v>0.65893728028171983</v>
      </c>
      <c r="AC16" s="85"/>
      <c r="AD16" s="85"/>
      <c r="AE16" s="86"/>
      <c r="AF16" s="76"/>
      <c r="AG16" s="84"/>
      <c r="AH16" s="85"/>
      <c r="AI16" s="85"/>
      <c r="AJ16" s="86"/>
      <c r="AK16" s="76"/>
      <c r="AL16" s="76"/>
      <c r="AM16" s="76"/>
      <c r="AN16" s="76"/>
    </row>
    <row r="17" spans="2:40" ht="15">
      <c r="W17" s="46">
        <v>2018</v>
      </c>
      <c r="X17" s="71">
        <v>42.293211532198228</v>
      </c>
      <c r="Y17" s="71">
        <v>-0.1</v>
      </c>
      <c r="Z17" s="99">
        <f t="shared" si="0"/>
        <v>73.244368798892452</v>
      </c>
      <c r="AB17" s="45">
        <v>0.73244368798892456</v>
      </c>
      <c r="AC17" s="85"/>
      <c r="AD17" s="85"/>
      <c r="AE17" s="86"/>
      <c r="AF17" s="76"/>
      <c r="AG17" s="84"/>
      <c r="AH17" s="85"/>
      <c r="AI17" s="85"/>
      <c r="AJ17" s="86"/>
      <c r="AK17" s="76"/>
      <c r="AL17" s="76"/>
      <c r="AM17" s="76"/>
      <c r="AN17" s="76"/>
    </row>
    <row r="18" spans="2:40" ht="15">
      <c r="W18" s="46">
        <v>2019</v>
      </c>
      <c r="X18" s="71">
        <v>35.830681395647893</v>
      </c>
      <c r="Y18" s="71">
        <v>-4.2624723798486821</v>
      </c>
      <c r="Z18" s="99">
        <f t="shared" si="0"/>
        <v>77.553587229100046</v>
      </c>
      <c r="AB18" s="45">
        <v>0.77553587229100041</v>
      </c>
      <c r="AC18" s="85"/>
      <c r="AD18" s="85"/>
      <c r="AE18" s="86"/>
      <c r="AF18" s="76"/>
      <c r="AG18" s="84"/>
      <c r="AH18" s="85"/>
      <c r="AI18" s="85"/>
      <c r="AJ18" s="86"/>
      <c r="AK18" s="76"/>
      <c r="AL18" s="76"/>
      <c r="AM18" s="76"/>
      <c r="AN18" s="76"/>
    </row>
    <row r="19" spans="2:40" ht="12.6" customHeight="1">
      <c r="B19" s="44"/>
      <c r="C19" s="44"/>
      <c r="D19" s="44"/>
      <c r="E19" s="44"/>
      <c r="F19" s="44"/>
      <c r="G19" s="44"/>
      <c r="K19" s="44"/>
      <c r="L19" s="44"/>
      <c r="M19" s="44"/>
      <c r="N19" s="44"/>
      <c r="O19" s="44"/>
      <c r="P19" s="44"/>
      <c r="W19" s="46">
        <v>2020</v>
      </c>
      <c r="X19" s="71">
        <v>31.156499561232557</v>
      </c>
      <c r="Y19" s="71">
        <v>-10.319606464095374</v>
      </c>
      <c r="Z19" s="99">
        <f t="shared" si="0"/>
        <v>81.441273233289749</v>
      </c>
      <c r="AB19" s="45">
        <v>0.81441273233289746</v>
      </c>
      <c r="AC19" s="85"/>
      <c r="AD19" s="85"/>
      <c r="AE19" s="86"/>
      <c r="AF19" s="76"/>
      <c r="AG19" s="84"/>
      <c r="AH19" s="85"/>
      <c r="AI19" s="85"/>
      <c r="AJ19" s="86"/>
      <c r="AK19" s="76"/>
      <c r="AL19" s="76"/>
      <c r="AM19" s="76"/>
      <c r="AN19" s="76"/>
    </row>
    <row r="20" spans="2:40" ht="34.950000000000003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59" spans="2:14" ht="27.6" customHeight="1">
      <c r="B59" s="44"/>
    </row>
    <row r="60" spans="2:14" ht="13.8">
      <c r="B60" s="72"/>
      <c r="N60" s="72"/>
    </row>
    <row r="61" spans="2:14" ht="43.2" customHeight="1"/>
    <row r="148" spans="2:2">
      <c r="B148" s="73"/>
    </row>
    <row r="150" spans="2:2" ht="17.399999999999999">
      <c r="B150" s="44"/>
    </row>
    <row r="168" ht="31.95" customHeight="1"/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7953.2969999999996</v>
      </c>
      <c r="C5" s="24">
        <v>60242.423185680025</v>
      </c>
      <c r="D5" s="24">
        <v>56884.529772610025</v>
      </c>
      <c r="E5" s="24">
        <v>52542.204319720353</v>
      </c>
      <c r="F5" s="25">
        <v>92.366421116166975</v>
      </c>
      <c r="G5" s="40">
        <v>87.394469715666673</v>
      </c>
      <c r="H5" s="97">
        <v>26.059807731303135</v>
      </c>
      <c r="I5" s="26">
        <v>40.436349519588497</v>
      </c>
      <c r="J5" s="27">
        <v>50.498670512537828</v>
      </c>
    </row>
    <row r="6" spans="1:10" ht="25.5" customHeight="1">
      <c r="A6" s="22">
        <v>2016</v>
      </c>
      <c r="B6" s="28">
        <v>8941.3790000000008</v>
      </c>
      <c r="C6" s="29">
        <v>61809.889108669217</v>
      </c>
      <c r="D6" s="29">
        <v>60997.773557279223</v>
      </c>
      <c r="E6" s="29">
        <v>59150.278226190858</v>
      </c>
      <c r="F6" s="30">
        <v>96.971208581320596</v>
      </c>
      <c r="G6" s="41">
        <v>75.683554875852877</v>
      </c>
      <c r="H6" s="97">
        <v>15.622050018711469</v>
      </c>
      <c r="I6" s="31">
        <v>50.03640934074155</v>
      </c>
      <c r="J6" s="32">
        <v>57.279326339834782</v>
      </c>
    </row>
    <row r="7" spans="1:10" ht="25.5" customHeight="1">
      <c r="A7" s="22">
        <v>2017</v>
      </c>
      <c r="B7" s="28">
        <v>9011.7729999999992</v>
      </c>
      <c r="C7" s="29">
        <v>61982.465753638789</v>
      </c>
      <c r="D7" s="29">
        <v>59784.186229938794</v>
      </c>
      <c r="E7" s="29">
        <v>58766.903272620926</v>
      </c>
      <c r="F7" s="30">
        <v>98.298407954563018</v>
      </c>
      <c r="G7" s="41">
        <v>67.26100444488452</v>
      </c>
      <c r="H7" s="97">
        <v>6.5461764312367023</v>
      </c>
      <c r="I7" s="31">
        <v>58.926305534812847</v>
      </c>
      <c r="J7" s="32">
        <v>65.780937195894822</v>
      </c>
    </row>
    <row r="8" spans="1:10" ht="25.5" customHeight="1">
      <c r="A8" s="22">
        <v>2018</v>
      </c>
      <c r="B8" s="28">
        <v>9242.25</v>
      </c>
      <c r="C8" s="29">
        <v>64100.483503658012</v>
      </c>
      <c r="D8" s="29">
        <v>61778.325690738013</v>
      </c>
      <c r="E8" s="29">
        <v>60556.947946140441</v>
      </c>
      <c r="F8" s="30">
        <v>98.022967228487573</v>
      </c>
      <c r="G8" s="41">
        <v>57.293984366898641</v>
      </c>
      <c r="H8" s="97">
        <v>-3.2047880400514259</v>
      </c>
      <c r="I8" s="31">
        <v>65.498633325594682</v>
      </c>
      <c r="J8" s="32">
        <v>70.333216371557398</v>
      </c>
    </row>
    <row r="9" spans="1:10" ht="25.5" customHeight="1">
      <c r="A9" s="22">
        <v>2019</v>
      </c>
      <c r="B9" s="28">
        <v>9626.2469999999994</v>
      </c>
      <c r="C9" s="29">
        <v>64512.069867618025</v>
      </c>
      <c r="D9" s="29">
        <v>62015.569195118042</v>
      </c>
      <c r="E9" s="29">
        <v>60788.276837120618</v>
      </c>
      <c r="F9" s="30">
        <v>98.02099315716022</v>
      </c>
      <c r="G9" s="41">
        <v>48.850288750874377</v>
      </c>
      <c r="H9" s="97">
        <v>-11.66632120972395</v>
      </c>
      <c r="I9" s="31">
        <v>71.741772608181392</v>
      </c>
      <c r="J9" s="32">
        <v>77.694344790112211</v>
      </c>
    </row>
    <row r="10" spans="1:10" ht="25.5" customHeight="1">
      <c r="A10" s="33">
        <v>2020</v>
      </c>
      <c r="B10" s="34">
        <v>9330.0509999999995</v>
      </c>
      <c r="C10" s="35">
        <v>66139.792338848201</v>
      </c>
      <c r="D10" s="35">
        <v>63789.895539028199</v>
      </c>
      <c r="E10" s="35">
        <v>62562.518602340824</v>
      </c>
      <c r="F10" s="36">
        <v>98.075906965647192</v>
      </c>
      <c r="G10" s="42">
        <v>45.110924372971901</v>
      </c>
      <c r="H10" s="96">
        <v>-14.534424099313611</v>
      </c>
      <c r="I10" s="37">
        <v>75.280529150358305</v>
      </c>
      <c r="J10" s="38">
        <v>80.588486527062301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0"/>
  <sheetViews>
    <sheetView showGridLines="0" topLeftCell="A4" zoomScale="70" zoomScaleNormal="70" workbookViewId="0">
      <selection activeCell="AE13" sqref="AE13:AE19"/>
    </sheetView>
  </sheetViews>
  <sheetFormatPr defaultColWidth="8.6640625" defaultRowHeight="13.2"/>
  <cols>
    <col min="1" max="16384" width="8.6640625" style="68"/>
  </cols>
  <sheetData>
    <row r="2" spans="1:42">
      <c r="A2" s="77"/>
      <c r="B2" s="77"/>
      <c r="C2" s="7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5"/>
      <c r="AH2" s="76"/>
      <c r="AI2" s="76"/>
      <c r="AJ2" s="76"/>
      <c r="AK2" s="76"/>
      <c r="AL2" s="75"/>
      <c r="AM2" s="76"/>
      <c r="AN2" s="76"/>
      <c r="AO2" s="76"/>
      <c r="AP2" s="76"/>
    </row>
    <row r="3" spans="1:42" ht="15.6" customHeight="1">
      <c r="A3" s="77"/>
      <c r="B3" s="78"/>
      <c r="C3" s="77"/>
      <c r="D3" s="76"/>
      <c r="E3" s="76"/>
      <c r="F3" s="76"/>
      <c r="G3" s="76"/>
      <c r="H3" s="79"/>
      <c r="I3" s="80"/>
      <c r="J3" s="80"/>
      <c r="K3" s="80"/>
      <c r="L3" s="79"/>
      <c r="M3" s="79"/>
      <c r="N3" s="79"/>
      <c r="O3" s="79"/>
      <c r="P3" s="80"/>
      <c r="Q3" s="80"/>
      <c r="R3" s="80"/>
      <c r="S3" s="76"/>
      <c r="T3" s="76"/>
      <c r="U3" s="76"/>
      <c r="V3" s="76"/>
      <c r="W3" s="76"/>
      <c r="X3" s="81"/>
      <c r="Y3" s="81"/>
      <c r="Z3" s="81"/>
      <c r="AA3" s="81"/>
      <c r="AC3" s="51"/>
      <c r="AD3" s="51"/>
      <c r="AE3" s="51"/>
      <c r="AF3" s="57"/>
      <c r="AH3" s="51"/>
      <c r="AI3" s="51"/>
      <c r="AJ3" s="51"/>
      <c r="AM3" s="51"/>
      <c r="AN3" s="51"/>
      <c r="AO3" s="51"/>
    </row>
    <row r="4" spans="1:42" ht="15.6">
      <c r="A4" s="77"/>
      <c r="B4" s="78"/>
      <c r="C4" s="77"/>
      <c r="D4" s="76"/>
      <c r="E4" s="76"/>
      <c r="F4" s="76"/>
      <c r="G4" s="76"/>
      <c r="H4" s="83"/>
      <c r="I4" s="84"/>
      <c r="J4" s="84"/>
      <c r="K4" s="84"/>
      <c r="L4" s="84"/>
      <c r="M4" s="84"/>
      <c r="N4" s="84"/>
      <c r="O4" s="83"/>
      <c r="P4" s="84"/>
      <c r="Q4" s="84"/>
      <c r="R4" s="84"/>
      <c r="S4" s="84"/>
      <c r="T4" s="84"/>
      <c r="U4" s="84"/>
      <c r="V4" s="76"/>
      <c r="W4" s="84"/>
      <c r="X4" s="85"/>
      <c r="Y4" s="85"/>
      <c r="Z4" s="86"/>
      <c r="AA4" s="76"/>
      <c r="AB4" s="46"/>
      <c r="AC4" s="71"/>
      <c r="AD4" s="71"/>
      <c r="AE4" s="45"/>
      <c r="AG4" s="46"/>
      <c r="AH4" s="71"/>
      <c r="AI4" s="71"/>
      <c r="AJ4" s="45"/>
      <c r="AL4" s="46"/>
      <c r="AM4" s="71"/>
      <c r="AN4" s="71"/>
      <c r="AO4" s="45"/>
    </row>
    <row r="5" spans="1:42" ht="15.6">
      <c r="A5" s="77"/>
      <c r="B5" s="87"/>
      <c r="C5" s="88"/>
      <c r="D5" s="86"/>
      <c r="E5" s="86"/>
      <c r="F5" s="86"/>
      <c r="G5" s="86"/>
      <c r="H5" s="78"/>
      <c r="I5" s="50"/>
      <c r="J5" s="50"/>
      <c r="K5" s="50"/>
      <c r="L5" s="50"/>
      <c r="M5" s="50"/>
      <c r="N5" s="50"/>
      <c r="O5" s="89"/>
      <c r="P5" s="50"/>
      <c r="Q5" s="50"/>
      <c r="R5" s="50"/>
      <c r="S5" s="50"/>
      <c r="T5" s="85"/>
      <c r="U5" s="85"/>
      <c r="V5" s="76"/>
      <c r="W5" s="84"/>
      <c r="X5" s="85"/>
      <c r="Y5" s="85"/>
      <c r="Z5" s="86"/>
      <c r="AA5" s="76"/>
      <c r="AB5" s="46"/>
      <c r="AC5" s="71"/>
      <c r="AD5" s="71"/>
      <c r="AE5" s="45"/>
      <c r="AG5" s="46"/>
      <c r="AH5" s="71"/>
      <c r="AI5" s="71"/>
      <c r="AJ5" s="45"/>
      <c r="AL5" s="46"/>
      <c r="AM5" s="71"/>
      <c r="AN5" s="71"/>
      <c r="AO5" s="45"/>
    </row>
    <row r="6" spans="1:42" ht="15.6">
      <c r="A6" s="77"/>
      <c r="B6" s="87"/>
      <c r="C6" s="88"/>
      <c r="D6" s="86"/>
      <c r="E6" s="86"/>
      <c r="F6" s="86"/>
      <c r="G6" s="86"/>
      <c r="H6" s="78"/>
      <c r="I6" s="50"/>
      <c r="J6" s="50"/>
      <c r="K6" s="50"/>
      <c r="L6" s="50"/>
      <c r="M6" s="50"/>
      <c r="N6" s="50"/>
      <c r="O6" s="89"/>
      <c r="P6" s="50"/>
      <c r="Q6" s="50"/>
      <c r="R6" s="50"/>
      <c r="S6" s="50"/>
      <c r="T6" s="85"/>
      <c r="U6" s="85"/>
      <c r="V6" s="76"/>
      <c r="W6" s="84"/>
      <c r="X6" s="85"/>
      <c r="Y6" s="85"/>
      <c r="Z6" s="86"/>
      <c r="AA6" s="76"/>
      <c r="AB6" s="46"/>
      <c r="AC6" s="71"/>
      <c r="AD6" s="71"/>
      <c r="AE6" s="45"/>
      <c r="AG6" s="46"/>
      <c r="AH6" s="71"/>
      <c r="AI6" s="71"/>
      <c r="AJ6" s="45"/>
      <c r="AL6" s="46"/>
      <c r="AM6" s="71"/>
      <c r="AN6" s="71"/>
      <c r="AO6" s="45"/>
    </row>
    <row r="7" spans="1:42" ht="15.6">
      <c r="A7" s="77"/>
      <c r="B7" s="87"/>
      <c r="C7" s="88"/>
      <c r="D7" s="86"/>
      <c r="E7" s="86"/>
      <c r="F7" s="86"/>
      <c r="G7" s="86"/>
      <c r="H7" s="78"/>
      <c r="I7" s="50"/>
      <c r="J7" s="50"/>
      <c r="K7" s="50"/>
      <c r="L7" s="50"/>
      <c r="M7" s="50"/>
      <c r="N7" s="50"/>
      <c r="O7" s="89"/>
      <c r="P7" s="50"/>
      <c r="Q7" s="50"/>
      <c r="R7" s="50"/>
      <c r="S7" s="50"/>
      <c r="T7" s="85"/>
      <c r="U7" s="85"/>
      <c r="V7" s="76"/>
      <c r="W7" s="84"/>
      <c r="X7" s="85"/>
      <c r="Y7" s="85"/>
      <c r="Z7" s="86"/>
      <c r="AA7" s="76"/>
      <c r="AB7" s="46"/>
      <c r="AC7" s="71"/>
      <c r="AD7" s="71"/>
      <c r="AE7" s="45"/>
      <c r="AG7" s="46"/>
      <c r="AH7" s="71"/>
      <c r="AI7" s="71"/>
      <c r="AJ7" s="45"/>
      <c r="AL7" s="46"/>
      <c r="AM7" s="71"/>
      <c r="AN7" s="71"/>
      <c r="AO7" s="45"/>
    </row>
    <row r="8" spans="1:42" ht="15.6">
      <c r="A8" s="77"/>
      <c r="B8" s="87"/>
      <c r="C8" s="88"/>
      <c r="D8" s="86"/>
      <c r="E8" s="86"/>
      <c r="F8" s="86"/>
      <c r="G8" s="86"/>
      <c r="H8" s="78"/>
      <c r="I8" s="50"/>
      <c r="J8" s="50"/>
      <c r="K8" s="50"/>
      <c r="L8" s="50"/>
      <c r="M8" s="50"/>
      <c r="N8" s="50"/>
      <c r="O8" s="89"/>
      <c r="P8" s="50"/>
      <c r="Q8" s="50"/>
      <c r="R8" s="50"/>
      <c r="S8" s="50"/>
      <c r="T8" s="85"/>
      <c r="U8" s="85"/>
      <c r="V8" s="76"/>
      <c r="W8" s="84"/>
      <c r="X8" s="85"/>
      <c r="Y8" s="85"/>
      <c r="Z8" s="86"/>
      <c r="AA8" s="76"/>
      <c r="AB8" s="46"/>
      <c r="AC8" s="71"/>
      <c r="AD8" s="71"/>
      <c r="AE8" s="45"/>
      <c r="AG8" s="46"/>
      <c r="AH8" s="71"/>
      <c r="AI8" s="71"/>
      <c r="AJ8" s="45"/>
      <c r="AL8" s="46"/>
      <c r="AM8" s="71"/>
      <c r="AN8" s="71"/>
      <c r="AO8" s="45"/>
    </row>
    <row r="9" spans="1:42" ht="15.6">
      <c r="A9" s="77"/>
      <c r="B9" s="90"/>
      <c r="C9" s="88"/>
      <c r="D9" s="86"/>
      <c r="E9" s="86"/>
      <c r="F9" s="86"/>
      <c r="G9" s="86"/>
      <c r="H9" s="78"/>
      <c r="I9" s="50"/>
      <c r="J9" s="50"/>
      <c r="K9" s="50"/>
      <c r="L9" s="50"/>
      <c r="M9" s="50"/>
      <c r="N9" s="50"/>
      <c r="O9" s="89"/>
      <c r="P9" s="50"/>
      <c r="Q9" s="50"/>
      <c r="R9" s="50"/>
      <c r="S9" s="50"/>
      <c r="T9" s="85"/>
      <c r="U9" s="85"/>
      <c r="V9" s="76"/>
      <c r="W9" s="84"/>
      <c r="X9" s="85"/>
      <c r="Y9" s="85"/>
      <c r="Z9" s="86"/>
      <c r="AA9" s="76"/>
      <c r="AB9" s="46"/>
      <c r="AC9" s="71"/>
      <c r="AD9" s="71"/>
      <c r="AE9" s="45"/>
      <c r="AG9" s="46"/>
      <c r="AH9" s="71"/>
      <c r="AI9" s="71"/>
      <c r="AJ9" s="45"/>
      <c r="AL9" s="46"/>
      <c r="AM9" s="71"/>
      <c r="AN9" s="71"/>
      <c r="AO9" s="45"/>
    </row>
    <row r="10" spans="1:42" ht="15.6">
      <c r="A10" s="77"/>
      <c r="B10" s="88"/>
      <c r="C10" s="88"/>
      <c r="D10" s="86"/>
      <c r="E10" s="86"/>
      <c r="F10" s="86"/>
      <c r="G10" s="86"/>
      <c r="H10" s="78"/>
      <c r="I10" s="50"/>
      <c r="J10" s="50"/>
      <c r="K10" s="50"/>
      <c r="L10" s="50"/>
      <c r="M10" s="50"/>
      <c r="N10" s="50"/>
      <c r="O10" s="78"/>
      <c r="P10" s="50"/>
      <c r="Q10" s="50"/>
      <c r="R10" s="50"/>
      <c r="S10" s="50"/>
      <c r="T10" s="85"/>
      <c r="U10" s="85"/>
      <c r="V10" s="76"/>
      <c r="W10" s="76"/>
      <c r="X10" s="76"/>
      <c r="Y10" s="76"/>
      <c r="Z10" s="76"/>
      <c r="AA10" s="76"/>
    </row>
    <row r="11" spans="1:42" ht="15.6">
      <c r="A11" s="76"/>
      <c r="B11" s="86"/>
      <c r="C11" s="86"/>
      <c r="D11" s="86"/>
      <c r="E11" s="86"/>
      <c r="F11" s="86"/>
      <c r="G11" s="86"/>
      <c r="H11" s="82"/>
      <c r="I11" s="50"/>
      <c r="J11" s="50"/>
      <c r="K11" s="50"/>
      <c r="L11" s="50"/>
      <c r="M11" s="50"/>
      <c r="N11" s="50"/>
      <c r="O11" s="82"/>
      <c r="P11" s="50"/>
      <c r="Q11" s="50"/>
      <c r="R11" s="50"/>
      <c r="S11" s="50"/>
      <c r="T11" s="85"/>
      <c r="U11" s="85"/>
      <c r="V11" s="76"/>
      <c r="W11" s="76"/>
      <c r="X11" s="76"/>
      <c r="Y11" s="76"/>
      <c r="Z11" s="76"/>
      <c r="AA11" s="76"/>
    </row>
    <row r="12" spans="1:42" ht="15.6">
      <c r="A12" s="76"/>
      <c r="B12" s="76"/>
      <c r="C12" s="76"/>
      <c r="D12" s="76"/>
      <c r="E12" s="76"/>
      <c r="F12" s="76"/>
      <c r="G12" s="76"/>
      <c r="H12" s="82"/>
      <c r="I12" s="91"/>
      <c r="J12" s="91"/>
      <c r="K12" s="91"/>
      <c r="L12" s="91"/>
      <c r="M12" s="91"/>
      <c r="N12" s="91"/>
      <c r="O12" s="92"/>
      <c r="P12" s="91"/>
      <c r="Q12" s="91"/>
      <c r="R12" s="91"/>
      <c r="S12" s="76"/>
      <c r="T12" s="76"/>
      <c r="U12" s="76"/>
      <c r="V12" s="76"/>
      <c r="W12" s="75"/>
      <c r="X12" s="76"/>
      <c r="Y12" s="76"/>
      <c r="Z12" s="76"/>
      <c r="AA12" s="76"/>
      <c r="AB12" s="70" t="s">
        <v>29</v>
      </c>
      <c r="AG12" s="75"/>
    </row>
    <row r="13" spans="1:42" ht="46.8">
      <c r="A13" s="76"/>
      <c r="B13" s="76"/>
      <c r="C13" s="76"/>
      <c r="D13" s="76"/>
      <c r="E13" s="76"/>
      <c r="F13" s="76"/>
      <c r="G13" s="76"/>
      <c r="H13" s="82"/>
      <c r="I13" s="93"/>
      <c r="J13" s="93"/>
      <c r="K13" s="91"/>
      <c r="L13" s="91"/>
      <c r="M13" s="91"/>
      <c r="N13" s="91"/>
      <c r="O13" s="92"/>
      <c r="P13" s="91"/>
      <c r="Q13" s="91"/>
      <c r="R13" s="91"/>
      <c r="S13" s="76"/>
      <c r="T13" s="76"/>
      <c r="U13" s="76"/>
      <c r="V13" s="76"/>
      <c r="W13" s="76"/>
      <c r="X13" s="81"/>
      <c r="Y13" s="81"/>
      <c r="Z13" s="81"/>
      <c r="AA13" s="76"/>
      <c r="AC13" s="51" t="s">
        <v>27</v>
      </c>
      <c r="AD13" s="51" t="s">
        <v>26</v>
      </c>
      <c r="AE13" s="98" t="s">
        <v>36</v>
      </c>
      <c r="AH13" s="51"/>
      <c r="AI13" s="51"/>
      <c r="AJ13" s="51"/>
    </row>
    <row r="14" spans="1:42" ht="15.6">
      <c r="A14" s="76"/>
      <c r="B14" s="76"/>
      <c r="C14" s="76"/>
      <c r="D14" s="76"/>
      <c r="E14" s="76"/>
      <c r="F14" s="76"/>
      <c r="G14" s="76"/>
      <c r="H14" s="79"/>
      <c r="I14" s="94"/>
      <c r="J14" s="94"/>
      <c r="K14" s="50"/>
      <c r="L14" s="50"/>
      <c r="M14" s="50"/>
      <c r="N14" s="50"/>
      <c r="O14" s="50"/>
      <c r="P14" s="50"/>
      <c r="Q14" s="50"/>
      <c r="R14" s="50"/>
      <c r="S14" s="76"/>
      <c r="T14" s="76"/>
      <c r="U14" s="76"/>
      <c r="V14" s="76"/>
      <c r="W14" s="84"/>
      <c r="X14" s="85"/>
      <c r="Y14" s="85"/>
      <c r="Z14" s="86"/>
      <c r="AA14" s="76"/>
      <c r="AB14" s="46">
        <v>2015</v>
      </c>
      <c r="AC14" s="71">
        <v>87.394469715666673</v>
      </c>
      <c r="AD14" s="71">
        <v>26.059807731303135</v>
      </c>
      <c r="AE14" s="99">
        <f>AG14*100</f>
        <v>50.498670512537828</v>
      </c>
      <c r="AG14" s="45">
        <v>0.50498670512537824</v>
      </c>
      <c r="AH14" s="71"/>
      <c r="AI14" s="71"/>
      <c r="AJ14" s="45"/>
    </row>
    <row r="15" spans="1:42" ht="15.6">
      <c r="A15" s="76"/>
      <c r="B15" s="76"/>
      <c r="C15" s="76"/>
      <c r="D15" s="76"/>
      <c r="E15" s="76"/>
      <c r="F15" s="76"/>
      <c r="G15" s="76"/>
      <c r="H15" s="79"/>
      <c r="I15" s="85"/>
      <c r="J15" s="85"/>
      <c r="K15" s="50"/>
      <c r="L15" s="50"/>
      <c r="M15" s="50"/>
      <c r="N15" s="50"/>
      <c r="O15" s="50"/>
      <c r="P15" s="50"/>
      <c r="Q15" s="50"/>
      <c r="R15" s="50"/>
      <c r="S15" s="76"/>
      <c r="T15" s="76"/>
      <c r="U15" s="76"/>
      <c r="V15" s="76"/>
      <c r="W15" s="84"/>
      <c r="X15" s="85"/>
      <c r="Y15" s="85"/>
      <c r="Z15" s="86"/>
      <c r="AA15" s="76"/>
      <c r="AB15" s="46">
        <v>2016</v>
      </c>
      <c r="AC15" s="71">
        <v>75.683554875852877</v>
      </c>
      <c r="AD15" s="71">
        <v>15.622050018711469</v>
      </c>
      <c r="AE15" s="99">
        <f t="shared" ref="AE15:AE19" si="0">AG15*100</f>
        <v>57.279326339834782</v>
      </c>
      <c r="AG15" s="45">
        <v>0.5727932633983478</v>
      </c>
      <c r="AH15" s="71"/>
      <c r="AI15" s="71"/>
      <c r="AJ15" s="45"/>
    </row>
    <row r="16" spans="1:42" ht="15.6">
      <c r="A16" s="76"/>
      <c r="B16" s="76"/>
      <c r="C16" s="76"/>
      <c r="D16" s="76"/>
      <c r="E16" s="76"/>
      <c r="F16" s="76"/>
      <c r="G16" s="76"/>
      <c r="H16" s="79"/>
      <c r="I16" s="85"/>
      <c r="J16" s="85"/>
      <c r="K16" s="94"/>
      <c r="L16" s="94"/>
      <c r="M16" s="94"/>
      <c r="N16" s="94"/>
      <c r="O16" s="94"/>
      <c r="P16" s="94"/>
      <c r="Q16" s="94"/>
      <c r="R16" s="94"/>
      <c r="S16" s="76"/>
      <c r="T16" s="76"/>
      <c r="U16" s="76"/>
      <c r="V16" s="76"/>
      <c r="W16" s="84"/>
      <c r="X16" s="85"/>
      <c r="Y16" s="85"/>
      <c r="Z16" s="86"/>
      <c r="AA16" s="76"/>
      <c r="AB16" s="46">
        <v>2017</v>
      </c>
      <c r="AC16" s="71">
        <v>67.342179716315655</v>
      </c>
      <c r="AD16" s="71">
        <v>6.6345535514931901</v>
      </c>
      <c r="AE16" s="99">
        <f t="shared" si="0"/>
        <v>65.780937195894822</v>
      </c>
      <c r="AG16" s="45">
        <v>0.65780937195894817</v>
      </c>
      <c r="AH16" s="71"/>
      <c r="AI16" s="71"/>
      <c r="AJ16" s="45"/>
    </row>
    <row r="17" spans="1:36" ht="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84"/>
      <c r="X17" s="85"/>
      <c r="Y17" s="85"/>
      <c r="Z17" s="86"/>
      <c r="AA17" s="76"/>
      <c r="AB17" s="46">
        <v>2018</v>
      </c>
      <c r="AC17" s="71">
        <v>57.293984366898641</v>
      </c>
      <c r="AD17" s="71">
        <v>-3.2047880400514259</v>
      </c>
      <c r="AE17" s="99">
        <f t="shared" si="0"/>
        <v>70.333216371557398</v>
      </c>
      <c r="AG17" s="45">
        <v>0.70333216371557394</v>
      </c>
      <c r="AH17" s="71"/>
      <c r="AI17" s="71"/>
      <c r="AJ17" s="45"/>
    </row>
    <row r="18" spans="1:36" ht="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84"/>
      <c r="X18" s="85"/>
      <c r="Y18" s="85"/>
      <c r="Z18" s="86"/>
      <c r="AA18" s="76"/>
      <c r="AB18" s="46">
        <v>2019</v>
      </c>
      <c r="AC18" s="71">
        <v>48.850288750874377</v>
      </c>
      <c r="AD18" s="71">
        <v>-11.66632120972395</v>
      </c>
      <c r="AE18" s="99">
        <f t="shared" si="0"/>
        <v>77.694344790112211</v>
      </c>
      <c r="AG18" s="45">
        <v>0.77694344790112213</v>
      </c>
      <c r="AH18" s="71"/>
      <c r="AI18" s="71"/>
      <c r="AJ18" s="45"/>
    </row>
    <row r="19" spans="1:36" ht="12.6" customHeight="1">
      <c r="A19" s="76"/>
      <c r="B19" s="95"/>
      <c r="C19" s="95"/>
      <c r="D19" s="95"/>
      <c r="E19" s="95"/>
      <c r="F19" s="95"/>
      <c r="G19" s="95"/>
      <c r="H19" s="76"/>
      <c r="I19" s="76"/>
      <c r="J19" s="76"/>
      <c r="K19" s="95"/>
      <c r="L19" s="95"/>
      <c r="M19" s="95"/>
      <c r="N19" s="95"/>
      <c r="O19" s="95"/>
      <c r="P19" s="95"/>
      <c r="Q19" s="76"/>
      <c r="R19" s="76"/>
      <c r="S19" s="76"/>
      <c r="T19" s="76"/>
      <c r="U19" s="76"/>
      <c r="V19" s="76"/>
      <c r="W19" s="84"/>
      <c r="X19" s="85"/>
      <c r="Y19" s="85"/>
      <c r="Z19" s="86"/>
      <c r="AA19" s="76"/>
      <c r="AB19" s="46">
        <v>2020</v>
      </c>
      <c r="AC19" s="71">
        <v>45.110924372971901</v>
      </c>
      <c r="AD19" s="71">
        <v>-14.534424099313611</v>
      </c>
      <c r="AE19" s="99">
        <f t="shared" si="0"/>
        <v>80.588486527062301</v>
      </c>
      <c r="AG19" s="45">
        <v>0.80588486527062297</v>
      </c>
      <c r="AH19" s="71"/>
      <c r="AI19" s="71"/>
      <c r="AJ19" s="45"/>
    </row>
    <row r="20" spans="1:36" ht="34.950000000000003" customHeight="1">
      <c r="A20" s="76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</sheetData>
  <mergeCells count="2">
    <mergeCell ref="I3:K3"/>
    <mergeCell ref="P3:R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H5" sqref="H5:H10"/>
    </sheetView>
  </sheetViews>
  <sheetFormatPr defaultRowHeight="14.4"/>
  <cols>
    <col min="1" max="1" width="7.5546875" style="43" customWidth="1"/>
    <col min="2" max="5" width="13" style="1" customWidth="1"/>
    <col min="6" max="6" width="8.109375" style="1" customWidth="1"/>
    <col min="7" max="7" width="9.88671875" style="1" customWidth="1"/>
    <col min="8" max="8" width="8" style="1" customWidth="1"/>
    <col min="9" max="9" width="9.88671875" style="1" customWidth="1"/>
    <col min="10" max="10" width="10.6640625" style="1" customWidth="1"/>
    <col min="11" max="16384" width="8.88671875" style="1"/>
  </cols>
  <sheetData>
    <row r="1" spans="1:10" ht="21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5" t="s">
        <v>2</v>
      </c>
      <c r="C2" s="6"/>
      <c r="D2" s="6"/>
      <c r="E2" s="6"/>
      <c r="F2" s="7"/>
      <c r="G2" s="8" t="s">
        <v>3</v>
      </c>
      <c r="H2" s="9"/>
      <c r="I2" s="9"/>
      <c r="J2" s="10"/>
    </row>
    <row r="3" spans="1:10" ht="39.75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31</v>
      </c>
      <c r="G3" s="12" t="s">
        <v>8</v>
      </c>
      <c r="H3" s="13" t="s">
        <v>9</v>
      </c>
      <c r="I3" s="13" t="s">
        <v>32</v>
      </c>
      <c r="J3" s="14" t="s">
        <v>33</v>
      </c>
    </row>
    <row r="4" spans="1:10" ht="15" customHeight="1">
      <c r="A4" s="15"/>
      <c r="B4" s="16" t="s">
        <v>10</v>
      </c>
      <c r="C4" s="17" t="s">
        <v>11</v>
      </c>
      <c r="D4" s="18" t="s">
        <v>12</v>
      </c>
      <c r="E4" s="18" t="s">
        <v>13</v>
      </c>
      <c r="F4" s="19" t="s">
        <v>14</v>
      </c>
      <c r="G4" s="20" t="s">
        <v>15</v>
      </c>
      <c r="H4" s="20" t="s">
        <v>15</v>
      </c>
      <c r="I4" s="20" t="s">
        <v>16</v>
      </c>
      <c r="J4" s="21" t="s">
        <v>16</v>
      </c>
    </row>
    <row r="5" spans="1:10" ht="25.5" customHeight="1">
      <c r="A5" s="22">
        <v>2015</v>
      </c>
      <c r="B5" s="23">
        <v>8964.009</v>
      </c>
      <c r="C5" s="24">
        <v>39283.041338489747</v>
      </c>
      <c r="D5" s="24">
        <v>37813.579445309748</v>
      </c>
      <c r="E5" s="24">
        <v>32293.146730880038</v>
      </c>
      <c r="F5" s="25">
        <v>85.400925288191814</v>
      </c>
      <c r="G5" s="40">
        <v>69.71998699700417</v>
      </c>
      <c r="H5" s="97">
        <v>38.116651656386573</v>
      </c>
      <c r="I5" s="26">
        <v>49.446566696366922</v>
      </c>
      <c r="J5" s="27">
        <v>50.974498526769608</v>
      </c>
    </row>
    <row r="6" spans="1:10" ht="25.5" customHeight="1">
      <c r="A6" s="22">
        <v>2016</v>
      </c>
      <c r="B6" s="28">
        <v>10483.379999999999</v>
      </c>
      <c r="C6" s="29">
        <v>37266.732838628857</v>
      </c>
      <c r="D6" s="29">
        <v>36050.763180068847</v>
      </c>
      <c r="E6" s="29">
        <v>30981.925933279872</v>
      </c>
      <c r="F6" s="30">
        <v>85.939722769610185</v>
      </c>
      <c r="G6" s="41">
        <v>69.083272981637577</v>
      </c>
      <c r="H6" s="97">
        <v>36.84661819185915</v>
      </c>
      <c r="I6" s="31">
        <v>53.902727552965587</v>
      </c>
      <c r="J6" s="32">
        <v>47.460520378222057</v>
      </c>
    </row>
    <row r="7" spans="1:10" ht="25.5" customHeight="1">
      <c r="A7" s="22">
        <v>2017</v>
      </c>
      <c r="B7" s="28">
        <v>10440.205</v>
      </c>
      <c r="C7" s="29">
        <v>37345.633124669286</v>
      </c>
      <c r="D7" s="29">
        <v>36282.576271139282</v>
      </c>
      <c r="E7" s="29">
        <v>31399.174458250334</v>
      </c>
      <c r="F7" s="30">
        <v>86.54064205255068</v>
      </c>
      <c r="G7" s="41">
        <v>65.521845262626272</v>
      </c>
      <c r="H7" s="97">
        <v>32.840420579203283</v>
      </c>
      <c r="I7" s="31">
        <v>55.483087964372103</v>
      </c>
      <c r="J7" s="32">
        <v>51.722645837876293</v>
      </c>
    </row>
    <row r="8" spans="1:10" ht="25.5" customHeight="1">
      <c r="A8" s="22">
        <v>2018</v>
      </c>
      <c r="B8" s="28">
        <v>10822.019</v>
      </c>
      <c r="C8" s="29">
        <v>39119.52227955922</v>
      </c>
      <c r="D8" s="29">
        <v>37364.969193859215</v>
      </c>
      <c r="E8" s="29">
        <v>35093.927604949946</v>
      </c>
      <c r="F8" s="30">
        <v>93.922003315119809</v>
      </c>
      <c r="G8" s="41">
        <v>61.448756056861278</v>
      </c>
      <c r="H8" s="97">
        <v>25.243792982304651</v>
      </c>
      <c r="I8" s="31">
        <v>51.824927217608632</v>
      </c>
      <c r="J8" s="32">
        <v>53.132539850968399</v>
      </c>
    </row>
    <row r="9" spans="1:10" ht="25.5" customHeight="1">
      <c r="A9" s="22">
        <v>2019</v>
      </c>
      <c r="B9" s="28">
        <v>10958.592000000001</v>
      </c>
      <c r="C9" s="29">
        <v>40430.237500269264</v>
      </c>
      <c r="D9" s="29">
        <v>39944.405855639277</v>
      </c>
      <c r="E9" s="29">
        <v>38729.864033829042</v>
      </c>
      <c r="F9" s="30">
        <v>96.959419483670288</v>
      </c>
      <c r="G9" s="41">
        <v>54.467877276962909</v>
      </c>
      <c r="H9" s="97">
        <v>17.27681933276849</v>
      </c>
      <c r="I9" s="31">
        <v>56.855739905021316</v>
      </c>
      <c r="J9" s="32">
        <v>58.6887720069615</v>
      </c>
    </row>
    <row r="10" spans="1:10" ht="25.5" customHeight="1">
      <c r="A10" s="33">
        <v>2020</v>
      </c>
      <c r="B10" s="34">
        <v>10781.739</v>
      </c>
      <c r="C10" s="35">
        <v>38811.116988519221</v>
      </c>
      <c r="D10" s="35">
        <v>38270.998073209223</v>
      </c>
      <c r="E10" s="35">
        <v>37870.007891652625</v>
      </c>
      <c r="F10" s="36">
        <v>98.952234846894939</v>
      </c>
      <c r="G10" s="42">
        <v>50.984342246953034</v>
      </c>
      <c r="H10" s="96">
        <v>13.531210015550979</v>
      </c>
      <c r="I10" s="37">
        <v>60.66824580605568</v>
      </c>
      <c r="J10" s="38">
        <v>65.723428448228091</v>
      </c>
    </row>
  </sheetData>
  <mergeCells count="3">
    <mergeCell ref="A2:A4"/>
    <mergeCell ref="B2:F2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Totale PA</vt:lpstr>
      <vt:lpstr>grafico totale PA</vt:lpstr>
      <vt:lpstr>Amministrazioni Stato</vt:lpstr>
      <vt:lpstr>graf Amm.ni Stato</vt:lpstr>
      <vt:lpstr>Regioni e province autonome</vt:lpstr>
      <vt:lpstr>graf Regioni</vt:lpstr>
      <vt:lpstr>Enti del SSN</vt:lpstr>
      <vt:lpstr>graf Enti SSN</vt:lpstr>
      <vt:lpstr>Enti locali</vt:lpstr>
      <vt:lpstr>graf enti locali</vt:lpstr>
      <vt:lpstr>Enti pubblici nazionali</vt:lpstr>
      <vt:lpstr>graf Enti pubblici naz</vt:lpstr>
      <vt:lpstr>Altri enti</vt:lpstr>
      <vt:lpstr>graf altri enti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mef</cp:lastModifiedBy>
  <dcterms:created xsi:type="dcterms:W3CDTF">2021-08-04T09:32:02Z</dcterms:created>
  <dcterms:modified xsi:type="dcterms:W3CDTF">2021-08-05T08:47:10Z</dcterms:modified>
</cp:coreProperties>
</file>